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Лист1!$A$2:$V$314</definedName>
  </definedNames>
  <calcPr calcId="124519"/>
</workbook>
</file>

<file path=xl/calcChain.xml><?xml version="1.0" encoding="utf-8"?>
<calcChain xmlns="http://schemas.openxmlformats.org/spreadsheetml/2006/main">
  <c r="U264" i="1"/>
  <c r="N274" l="1"/>
  <c r="D295"/>
  <c r="D264"/>
  <c r="D233"/>
  <c r="D202"/>
  <c r="V313"/>
  <c r="U313"/>
  <c r="T313"/>
  <c r="S313"/>
  <c r="R313"/>
  <c r="Q313"/>
  <c r="P313"/>
  <c r="O313"/>
  <c r="N313"/>
  <c r="M313"/>
  <c r="L313"/>
  <c r="K313"/>
  <c r="J313"/>
  <c r="I313"/>
  <c r="H313"/>
  <c r="G313"/>
  <c r="F313"/>
  <c r="E313"/>
  <c r="D313"/>
  <c r="C313"/>
  <c r="V305"/>
  <c r="U305"/>
  <c r="T305"/>
  <c r="S305"/>
  <c r="R305"/>
  <c r="Q305"/>
  <c r="P305"/>
  <c r="O305"/>
  <c r="N305"/>
  <c r="M305"/>
  <c r="L305"/>
  <c r="K305"/>
  <c r="J305"/>
  <c r="I305"/>
  <c r="H305"/>
  <c r="G305"/>
  <c r="F305"/>
  <c r="E305"/>
  <c r="D305"/>
  <c r="D314" s="1"/>
  <c r="C305"/>
  <c r="V295"/>
  <c r="U295"/>
  <c r="U314" s="1"/>
  <c r="T295"/>
  <c r="T314" s="1"/>
  <c r="S295"/>
  <c r="S314" s="1"/>
  <c r="R295"/>
  <c r="Q295"/>
  <c r="Q314" s="1"/>
  <c r="P295"/>
  <c r="O295"/>
  <c r="O314" s="1"/>
  <c r="N295"/>
  <c r="M295"/>
  <c r="L295"/>
  <c r="K295"/>
  <c r="K314" s="1"/>
  <c r="J295"/>
  <c r="J314" s="1"/>
  <c r="I295"/>
  <c r="I314" s="1"/>
  <c r="H295"/>
  <c r="H314" s="1"/>
  <c r="G295"/>
  <c r="F295"/>
  <c r="E295"/>
  <c r="E314" s="1"/>
  <c r="C295"/>
  <c r="V282"/>
  <c r="U282"/>
  <c r="T282"/>
  <c r="S282"/>
  <c r="R282"/>
  <c r="Q282"/>
  <c r="P282"/>
  <c r="O282"/>
  <c r="N282"/>
  <c r="M282"/>
  <c r="L282"/>
  <c r="K282"/>
  <c r="J282"/>
  <c r="I282"/>
  <c r="H282"/>
  <c r="G282"/>
  <c r="F282"/>
  <c r="E282"/>
  <c r="D282"/>
  <c r="C282"/>
  <c r="V274"/>
  <c r="U274"/>
  <c r="T274"/>
  <c r="S274"/>
  <c r="R274"/>
  <c r="Q274"/>
  <c r="P274"/>
  <c r="O274"/>
  <c r="M274"/>
  <c r="L274"/>
  <c r="K274"/>
  <c r="J274"/>
  <c r="I274"/>
  <c r="H274"/>
  <c r="G274"/>
  <c r="F274"/>
  <c r="E274"/>
  <c r="D274"/>
  <c r="C274"/>
  <c r="V264"/>
  <c r="T264"/>
  <c r="S264"/>
  <c r="R264"/>
  <c r="Q264"/>
  <c r="P264"/>
  <c r="O264"/>
  <c r="N264"/>
  <c r="M264"/>
  <c r="L264"/>
  <c r="K264"/>
  <c r="J264"/>
  <c r="I264"/>
  <c r="H264"/>
  <c r="G264"/>
  <c r="F264"/>
  <c r="E264"/>
  <c r="C264"/>
  <c r="V251"/>
  <c r="U251"/>
  <c r="T251"/>
  <c r="S251"/>
  <c r="R251"/>
  <c r="Q251"/>
  <c r="P251"/>
  <c r="O251"/>
  <c r="N251"/>
  <c r="M251"/>
  <c r="L251"/>
  <c r="K251"/>
  <c r="J251"/>
  <c r="I251"/>
  <c r="H251"/>
  <c r="G251"/>
  <c r="F251"/>
  <c r="E251"/>
  <c r="D251"/>
  <c r="C251"/>
  <c r="V243"/>
  <c r="U243"/>
  <c r="T243"/>
  <c r="S243"/>
  <c r="R243"/>
  <c r="Q243"/>
  <c r="P243"/>
  <c r="O243"/>
  <c r="N243"/>
  <c r="M243"/>
  <c r="L243"/>
  <c r="K243"/>
  <c r="J243"/>
  <c r="I243"/>
  <c r="H243"/>
  <c r="G243"/>
  <c r="F243"/>
  <c r="E243"/>
  <c r="D243"/>
  <c r="C243"/>
  <c r="V233"/>
  <c r="U233"/>
  <c r="U252" s="1"/>
  <c r="T233"/>
  <c r="S233"/>
  <c r="R233"/>
  <c r="Q233"/>
  <c r="P233"/>
  <c r="O233"/>
  <c r="O252" s="1"/>
  <c r="N233"/>
  <c r="M233"/>
  <c r="L233"/>
  <c r="K233"/>
  <c r="K252" s="1"/>
  <c r="J233"/>
  <c r="I233"/>
  <c r="I252" s="1"/>
  <c r="H233"/>
  <c r="G233"/>
  <c r="F233"/>
  <c r="E233"/>
  <c r="C233"/>
  <c r="V220"/>
  <c r="U220"/>
  <c r="T220"/>
  <c r="S220"/>
  <c r="R220"/>
  <c r="Q220"/>
  <c r="P220"/>
  <c r="O220"/>
  <c r="N220"/>
  <c r="M220"/>
  <c r="L220"/>
  <c r="K220"/>
  <c r="J220"/>
  <c r="I220"/>
  <c r="H220"/>
  <c r="G220"/>
  <c r="F220"/>
  <c r="E220"/>
  <c r="D220"/>
  <c r="C220"/>
  <c r="V212"/>
  <c r="U212"/>
  <c r="T212"/>
  <c r="S212"/>
  <c r="R212"/>
  <c r="Q212"/>
  <c r="P212"/>
  <c r="O212"/>
  <c r="N212"/>
  <c r="M212"/>
  <c r="L212"/>
  <c r="K212"/>
  <c r="J212"/>
  <c r="I212"/>
  <c r="H212"/>
  <c r="G212"/>
  <c r="F212"/>
  <c r="E212"/>
  <c r="D212"/>
  <c r="C212"/>
  <c r="V202"/>
  <c r="U202"/>
  <c r="T202"/>
  <c r="S202"/>
  <c r="R202"/>
  <c r="Q202"/>
  <c r="P202"/>
  <c r="O202"/>
  <c r="N202"/>
  <c r="M202"/>
  <c r="L202"/>
  <c r="K202"/>
  <c r="J202"/>
  <c r="I202"/>
  <c r="H202"/>
  <c r="G202"/>
  <c r="F202"/>
  <c r="E202"/>
  <c r="C202"/>
  <c r="H283" l="1"/>
  <c r="D283"/>
  <c r="E283"/>
  <c r="G283"/>
  <c r="I283"/>
  <c r="O283"/>
  <c r="Q283"/>
  <c r="S283"/>
  <c r="R314"/>
  <c r="V314"/>
  <c r="P314"/>
  <c r="N314"/>
  <c r="M314"/>
  <c r="L314"/>
  <c r="G314"/>
  <c r="F314"/>
  <c r="C314"/>
  <c r="U283"/>
  <c r="V283"/>
  <c r="T283"/>
  <c r="R283"/>
  <c r="P283"/>
  <c r="N283"/>
  <c r="L283"/>
  <c r="K283"/>
  <c r="J283"/>
  <c r="F283"/>
  <c r="C283"/>
  <c r="M283"/>
  <c r="Q252"/>
  <c r="M252"/>
  <c r="D252"/>
  <c r="V252"/>
  <c r="T252"/>
  <c r="S252"/>
  <c r="R252"/>
  <c r="P252"/>
  <c r="N252"/>
  <c r="L252"/>
  <c r="J252"/>
  <c r="H252"/>
  <c r="G252"/>
  <c r="F252"/>
  <c r="E252"/>
  <c r="C252"/>
  <c r="U221"/>
  <c r="D221"/>
  <c r="V221"/>
  <c r="T221"/>
  <c r="S221"/>
  <c r="R221"/>
  <c r="Q221"/>
  <c r="P221"/>
  <c r="O221"/>
  <c r="N221"/>
  <c r="M221"/>
  <c r="L221"/>
  <c r="K221"/>
  <c r="J221"/>
  <c r="I221"/>
  <c r="H221"/>
  <c r="G221"/>
  <c r="F221"/>
  <c r="E221"/>
  <c r="C221"/>
  <c r="V189"/>
  <c r="U189"/>
  <c r="T189"/>
  <c r="S189"/>
  <c r="R189"/>
  <c r="Q189"/>
  <c r="P189"/>
  <c r="O189"/>
  <c r="N189"/>
  <c r="M189"/>
  <c r="L189"/>
  <c r="K189"/>
  <c r="J189"/>
  <c r="I189"/>
  <c r="H189"/>
  <c r="G189"/>
  <c r="F189"/>
  <c r="E189"/>
  <c r="D189"/>
  <c r="C189"/>
  <c r="V181"/>
  <c r="U181"/>
  <c r="T181"/>
  <c r="S181"/>
  <c r="R181"/>
  <c r="Q181"/>
  <c r="P181"/>
  <c r="O181"/>
  <c r="N181"/>
  <c r="M181"/>
  <c r="L181"/>
  <c r="K181"/>
  <c r="J181"/>
  <c r="I181"/>
  <c r="H181"/>
  <c r="G181"/>
  <c r="F181"/>
  <c r="E181"/>
  <c r="D181"/>
  <c r="C181"/>
  <c r="V172"/>
  <c r="U172"/>
  <c r="T172"/>
  <c r="S172"/>
  <c r="R172"/>
  <c r="Q172"/>
  <c r="P172"/>
  <c r="O172"/>
  <c r="N172"/>
  <c r="M172"/>
  <c r="L172"/>
  <c r="K172"/>
  <c r="J172"/>
  <c r="I172"/>
  <c r="H172"/>
  <c r="G172"/>
  <c r="F172"/>
  <c r="E172"/>
  <c r="D172"/>
  <c r="C172"/>
  <c r="R190" l="1"/>
  <c r="N190"/>
  <c r="J190"/>
  <c r="V190"/>
  <c r="U190"/>
  <c r="T190"/>
  <c r="S190"/>
  <c r="Q190"/>
  <c r="P190"/>
  <c r="O190"/>
  <c r="M190"/>
  <c r="L190"/>
  <c r="K190"/>
  <c r="I190"/>
  <c r="H190"/>
  <c r="G190"/>
  <c r="F190"/>
  <c r="E190"/>
  <c r="D190"/>
  <c r="C190"/>
  <c r="V159"/>
  <c r="U159"/>
  <c r="T159"/>
  <c r="S159"/>
  <c r="R159"/>
  <c r="Q159"/>
  <c r="P159"/>
  <c r="O159"/>
  <c r="N159"/>
  <c r="M159"/>
  <c r="L159"/>
  <c r="K159"/>
  <c r="J159"/>
  <c r="I159"/>
  <c r="H159"/>
  <c r="G159"/>
  <c r="F159"/>
  <c r="E159"/>
  <c r="D159"/>
  <c r="C159"/>
  <c r="V151"/>
  <c r="U151"/>
  <c r="T151"/>
  <c r="S151"/>
  <c r="R151"/>
  <c r="Q151"/>
  <c r="P151"/>
  <c r="O151"/>
  <c r="N151"/>
  <c r="M151"/>
  <c r="L151"/>
  <c r="K151"/>
  <c r="J151"/>
  <c r="I151"/>
  <c r="H151"/>
  <c r="G151"/>
  <c r="F151"/>
  <c r="E151"/>
  <c r="D151"/>
  <c r="C151"/>
  <c r="V142"/>
  <c r="U142"/>
  <c r="T142"/>
  <c r="T160" s="1"/>
  <c r="S142"/>
  <c r="S160" s="1"/>
  <c r="R142"/>
  <c r="Q142"/>
  <c r="P142"/>
  <c r="O142"/>
  <c r="O160" s="1"/>
  <c r="N142"/>
  <c r="M142"/>
  <c r="L142"/>
  <c r="L160" s="1"/>
  <c r="K142"/>
  <c r="K160" s="1"/>
  <c r="J142"/>
  <c r="I142"/>
  <c r="H142"/>
  <c r="H160" s="1"/>
  <c r="G142"/>
  <c r="G160" s="1"/>
  <c r="F142"/>
  <c r="E142"/>
  <c r="D142"/>
  <c r="D160" s="1"/>
  <c r="C142"/>
  <c r="V128"/>
  <c r="U128"/>
  <c r="T128"/>
  <c r="S128"/>
  <c r="R128"/>
  <c r="Q128"/>
  <c r="P128"/>
  <c r="O128"/>
  <c r="N128"/>
  <c r="M128"/>
  <c r="L128"/>
  <c r="K128"/>
  <c r="J128"/>
  <c r="I128"/>
  <c r="H128"/>
  <c r="G128"/>
  <c r="F128"/>
  <c r="E128"/>
  <c r="D128"/>
  <c r="C128"/>
  <c r="V122"/>
  <c r="U122"/>
  <c r="T122"/>
  <c r="S122"/>
  <c r="R122"/>
  <c r="Q122"/>
  <c r="P122"/>
  <c r="O122"/>
  <c r="N122"/>
  <c r="M122"/>
  <c r="L122"/>
  <c r="K122"/>
  <c r="J122"/>
  <c r="I122"/>
  <c r="H122"/>
  <c r="G122"/>
  <c r="F122"/>
  <c r="E122"/>
  <c r="D122"/>
  <c r="C122"/>
  <c r="V113"/>
  <c r="U113"/>
  <c r="T113"/>
  <c r="S113"/>
  <c r="S129" s="1"/>
  <c r="R113"/>
  <c r="Q113"/>
  <c r="P113"/>
  <c r="P129" s="1"/>
  <c r="O113"/>
  <c r="N113"/>
  <c r="M113"/>
  <c r="L113"/>
  <c r="L129" s="1"/>
  <c r="K113"/>
  <c r="J113"/>
  <c r="I113"/>
  <c r="H113"/>
  <c r="H129" s="1"/>
  <c r="G113"/>
  <c r="F113"/>
  <c r="E113"/>
  <c r="D113"/>
  <c r="D129" s="1"/>
  <c r="C113"/>
  <c r="C129" s="1"/>
  <c r="D86"/>
  <c r="C86"/>
  <c r="V100"/>
  <c r="U100"/>
  <c r="T100"/>
  <c r="S100"/>
  <c r="R100"/>
  <c r="Q100"/>
  <c r="P100"/>
  <c r="O100"/>
  <c r="N100"/>
  <c r="M100"/>
  <c r="L100"/>
  <c r="K100"/>
  <c r="J100"/>
  <c r="I100"/>
  <c r="H100"/>
  <c r="G100"/>
  <c r="F100"/>
  <c r="E100"/>
  <c r="D100"/>
  <c r="C100"/>
  <c r="V94"/>
  <c r="U94"/>
  <c r="T94"/>
  <c r="S94"/>
  <c r="R94"/>
  <c r="Q94"/>
  <c r="P94"/>
  <c r="O94"/>
  <c r="N94"/>
  <c r="M94"/>
  <c r="L94"/>
  <c r="K94"/>
  <c r="J94"/>
  <c r="I94"/>
  <c r="H94"/>
  <c r="G94"/>
  <c r="F94"/>
  <c r="E94"/>
  <c r="D94"/>
  <c r="C94"/>
  <c r="V86"/>
  <c r="V101" s="1"/>
  <c r="U86"/>
  <c r="T86"/>
  <c r="S86"/>
  <c r="R86"/>
  <c r="R101" s="1"/>
  <c r="Q86"/>
  <c r="P86"/>
  <c r="O86"/>
  <c r="N86"/>
  <c r="N101" s="1"/>
  <c r="M86"/>
  <c r="M101" s="1"/>
  <c r="L86"/>
  <c r="K86"/>
  <c r="J86"/>
  <c r="J101" s="1"/>
  <c r="I86"/>
  <c r="H86"/>
  <c r="G86"/>
  <c r="F86"/>
  <c r="E86"/>
  <c r="V72"/>
  <c r="U72"/>
  <c r="T72"/>
  <c r="S72"/>
  <c r="R72"/>
  <c r="Q72"/>
  <c r="P72"/>
  <c r="O72"/>
  <c r="N72"/>
  <c r="M72"/>
  <c r="L72"/>
  <c r="K72"/>
  <c r="J72"/>
  <c r="I72"/>
  <c r="H72"/>
  <c r="G72"/>
  <c r="F72"/>
  <c r="E72"/>
  <c r="D72"/>
  <c r="C72"/>
  <c r="V66"/>
  <c r="U66"/>
  <c r="T66"/>
  <c r="S66"/>
  <c r="R66"/>
  <c r="Q66"/>
  <c r="P66"/>
  <c r="O66"/>
  <c r="N66"/>
  <c r="M66"/>
  <c r="L66"/>
  <c r="K66"/>
  <c r="J66"/>
  <c r="I66"/>
  <c r="H66"/>
  <c r="G66"/>
  <c r="F66"/>
  <c r="E66"/>
  <c r="D66"/>
  <c r="D73" s="1"/>
  <c r="C66"/>
  <c r="C73" s="1"/>
  <c r="V57"/>
  <c r="U57"/>
  <c r="T57"/>
  <c r="S57"/>
  <c r="R57"/>
  <c r="Q57"/>
  <c r="P57"/>
  <c r="P73" s="1"/>
  <c r="O57"/>
  <c r="N57"/>
  <c r="M57"/>
  <c r="L57"/>
  <c r="K57"/>
  <c r="J57"/>
  <c r="I57"/>
  <c r="H57"/>
  <c r="G57"/>
  <c r="F57"/>
  <c r="E57"/>
  <c r="D44"/>
  <c r="E44"/>
  <c r="F44"/>
  <c r="G44"/>
  <c r="H44"/>
  <c r="I44"/>
  <c r="J44"/>
  <c r="K44"/>
  <c r="L44"/>
  <c r="M44"/>
  <c r="N44"/>
  <c r="O44"/>
  <c r="P44"/>
  <c r="Q44"/>
  <c r="R44"/>
  <c r="S44"/>
  <c r="T44"/>
  <c r="U44"/>
  <c r="V44"/>
  <c r="C44"/>
  <c r="D37"/>
  <c r="D45" s="1"/>
  <c r="E37"/>
  <c r="F37"/>
  <c r="G37"/>
  <c r="H37"/>
  <c r="I37"/>
  <c r="J37"/>
  <c r="K37"/>
  <c r="L37"/>
  <c r="M37"/>
  <c r="N37"/>
  <c r="O37"/>
  <c r="P37"/>
  <c r="Q37"/>
  <c r="R37"/>
  <c r="S37"/>
  <c r="T37"/>
  <c r="U37"/>
  <c r="V37"/>
  <c r="C37"/>
  <c r="F26"/>
  <c r="G26"/>
  <c r="H26"/>
  <c r="I26"/>
  <c r="J26"/>
  <c r="K26"/>
  <c r="L26"/>
  <c r="M26"/>
  <c r="N26"/>
  <c r="O26"/>
  <c r="P26"/>
  <c r="Q26"/>
  <c r="R26"/>
  <c r="S26"/>
  <c r="T26"/>
  <c r="U26"/>
  <c r="V26"/>
  <c r="E26"/>
  <c r="Q101" l="1"/>
  <c r="C45"/>
  <c r="E45"/>
  <c r="C160"/>
  <c r="V160"/>
  <c r="R160"/>
  <c r="Q160"/>
  <c r="N160"/>
  <c r="M160"/>
  <c r="J160"/>
  <c r="I160"/>
  <c r="F160"/>
  <c r="E160"/>
  <c r="U160"/>
  <c r="P160"/>
  <c r="V129"/>
  <c r="U129"/>
  <c r="T129"/>
  <c r="R129"/>
  <c r="Q129"/>
  <c r="O129"/>
  <c r="N129"/>
  <c r="M129"/>
  <c r="K129"/>
  <c r="J129"/>
  <c r="I129"/>
  <c r="G129"/>
  <c r="F129"/>
  <c r="E129"/>
  <c r="D101"/>
  <c r="C101"/>
  <c r="F101"/>
  <c r="U101"/>
  <c r="E101"/>
  <c r="S101"/>
  <c r="I101"/>
  <c r="T101"/>
  <c r="P101"/>
  <c r="O101"/>
  <c r="L101"/>
  <c r="K101"/>
  <c r="H101"/>
  <c r="G101"/>
  <c r="T73"/>
  <c r="L73"/>
  <c r="H73"/>
  <c r="V73"/>
  <c r="O73"/>
  <c r="G73"/>
  <c r="F73"/>
  <c r="E73"/>
  <c r="U73"/>
  <c r="S73"/>
  <c r="R73"/>
  <c r="N73"/>
  <c r="M73"/>
  <c r="K73"/>
  <c r="J73"/>
  <c r="I73"/>
  <c r="Q73"/>
  <c r="T45"/>
  <c r="L45"/>
  <c r="H45"/>
  <c r="R45"/>
  <c r="N45"/>
  <c r="J45"/>
  <c r="S45"/>
  <c r="O45"/>
  <c r="K45"/>
  <c r="G45"/>
  <c r="U45"/>
  <c r="Q45"/>
  <c r="M45"/>
  <c r="I45"/>
  <c r="P45"/>
  <c r="V45"/>
  <c r="F45"/>
</calcChain>
</file>

<file path=xl/sharedStrings.xml><?xml version="1.0" encoding="utf-8"?>
<sst xmlns="http://schemas.openxmlformats.org/spreadsheetml/2006/main" count="406" uniqueCount="143">
  <si>
    <t>№ рецептуры</t>
  </si>
  <si>
    <t>Наименование блюд</t>
  </si>
  <si>
    <t>Возраст</t>
  </si>
  <si>
    <t>1,5-3</t>
  </si>
  <si>
    <t>Масса порции</t>
  </si>
  <si>
    <t>Белки</t>
  </si>
  <si>
    <t>жиры</t>
  </si>
  <si>
    <t>Углеводы</t>
  </si>
  <si>
    <t>Минеральные вещества</t>
  </si>
  <si>
    <t>Са</t>
  </si>
  <si>
    <t xml:space="preserve"> Fe</t>
  </si>
  <si>
    <t>Витамины</t>
  </si>
  <si>
    <t>В1</t>
  </si>
  <si>
    <t>В2</t>
  </si>
  <si>
    <t>С</t>
  </si>
  <si>
    <t>ккал</t>
  </si>
  <si>
    <t>ЭЦ</t>
  </si>
  <si>
    <t>ДЕНЬ 1</t>
  </si>
  <si>
    <t>Яблоки свежие</t>
  </si>
  <si>
    <t>Бутерброд с маслом сливочным</t>
  </si>
  <si>
    <t>Чай с сахаром</t>
  </si>
  <si>
    <t>180/10</t>
  </si>
  <si>
    <t>ИТОГО завтрак:</t>
  </si>
  <si>
    <t>ОБЕД</t>
  </si>
  <si>
    <t>Хлеб пшеничный</t>
  </si>
  <si>
    <t>ИТОГО: обед</t>
  </si>
  <si>
    <t>ПОЛДНИК</t>
  </si>
  <si>
    <t>Запеканка из макарон с яблоками</t>
  </si>
  <si>
    <t xml:space="preserve">ИТОГО: полдник </t>
  </si>
  <si>
    <t>ВСЕГО за день</t>
  </si>
  <si>
    <t>ДЕНЬ 2</t>
  </si>
  <si>
    <t>Салат из свеклы</t>
  </si>
  <si>
    <t>Бутерброд с сыром</t>
  </si>
  <si>
    <t>Макароны отварные с маслом</t>
  </si>
  <si>
    <t>Кисель из варенья</t>
  </si>
  <si>
    <t>Молоко кипяченое</t>
  </si>
  <si>
    <t>ДЕНЬ 3</t>
  </si>
  <si>
    <t>Чай с молоком</t>
  </si>
  <si>
    <t>150/10</t>
  </si>
  <si>
    <t>ДЕНЬ 4</t>
  </si>
  <si>
    <t>Кофейный напиток с молоком</t>
  </si>
  <si>
    <t>Салат из белокачанной капусты с луком</t>
  </si>
  <si>
    <t>Пельмени мясные отварные</t>
  </si>
  <si>
    <t>Компот из сушеных фруктов</t>
  </si>
  <si>
    <t>Апельсины с сахаром</t>
  </si>
  <si>
    <t>ДЕНЬ 5</t>
  </si>
  <si>
    <t>Чай с лимоном</t>
  </si>
  <si>
    <t>Борщ с мясом</t>
  </si>
  <si>
    <t>Бананы</t>
  </si>
  <si>
    <t>ДЕНЬ 6</t>
  </si>
  <si>
    <t>Суп молочный с вермишелью</t>
  </si>
  <si>
    <t>Суп гороховый с мясом</t>
  </si>
  <si>
    <t>Груши свежие</t>
  </si>
  <si>
    <t>Пудинг манный с вареньем</t>
  </si>
  <si>
    <t>ДЕНЬ 7</t>
  </si>
  <si>
    <t>чай с сахаром</t>
  </si>
  <si>
    <t>ДЕНЬ 8</t>
  </si>
  <si>
    <t>ДЕНЬ 9</t>
  </si>
  <si>
    <t>ДЕНЬ 10</t>
  </si>
  <si>
    <t>Перспективное  10-ти дневное меню</t>
  </si>
  <si>
    <t>МБОУ СОШ с. Солонцы Солонцовского сельского поселения Ульчского муниципального района Хабаровского края</t>
  </si>
  <si>
    <t>дошкольная группа</t>
  </si>
  <si>
    <t>(1,5-3 лет, от 3-х - 7 лет)</t>
  </si>
  <si>
    <t>Каша манная вязка со сливочным маслом и сахаром</t>
  </si>
  <si>
    <t>3-7 лет</t>
  </si>
  <si>
    <t>1,5-3 лет</t>
  </si>
  <si>
    <t>Соус молочный</t>
  </si>
  <si>
    <t>Икра кабачковая</t>
  </si>
  <si>
    <t>Суп-крем из разных овощей</t>
  </si>
  <si>
    <t>Котлеты рыбные любительские</t>
  </si>
  <si>
    <t>Пюре картофельное любительское</t>
  </si>
  <si>
    <t>компот их персиков</t>
  </si>
  <si>
    <t>Пирог с повидлом</t>
  </si>
  <si>
    <t>Каша вязкая молочная гречневая с маслом сливочным</t>
  </si>
  <si>
    <t>150/5</t>
  </si>
  <si>
    <t>200/5</t>
  </si>
  <si>
    <t>Тефтели из говядины (с молоком) - 1-й вариант с соусом № 356</t>
  </si>
  <si>
    <t>Булочка "Осенняяя"</t>
  </si>
  <si>
    <t>Каша вязкая молочная овсяная со сливочным маслом</t>
  </si>
  <si>
    <t>Салат из моркови с яблоками</t>
  </si>
  <si>
    <t>Суп картофельный с рыбными консервами</t>
  </si>
  <si>
    <t>Плов из курицы</t>
  </si>
  <si>
    <t>Компотиз груш</t>
  </si>
  <si>
    <t>Бананы свежие</t>
  </si>
  <si>
    <t>Каша вязкая из крупы пшенки с маслом сливочным на молоке</t>
  </si>
  <si>
    <t>Чай с вареньем</t>
  </si>
  <si>
    <t>Рассольник ленинградский с рисовой крупой</t>
  </si>
  <si>
    <t>Каша рисовая жидкая с маслом сливочным на молоке</t>
  </si>
  <si>
    <t>Биточки паровые из говядины (с молоком)</t>
  </si>
  <si>
    <t>Кисель из брусники</t>
  </si>
  <si>
    <t>Вареники с капустой</t>
  </si>
  <si>
    <t>Морковь тушеная с рисом и черносливом</t>
  </si>
  <si>
    <t xml:space="preserve">Бутерброд с маслом </t>
  </si>
  <si>
    <t>Тефтели из печени и риса с соусом (в котором тушились тефтели)</t>
  </si>
  <si>
    <t>Картофель отварной</t>
  </si>
  <si>
    <t>Оладьи с повидлом</t>
  </si>
  <si>
    <t>Суп молочный рисовый</t>
  </si>
  <si>
    <t>Бутерброд с маслом</t>
  </si>
  <si>
    <t>Салат овощной с луком</t>
  </si>
  <si>
    <t>Суп картофельный с вермишелью</t>
  </si>
  <si>
    <t>Шницель рубленый из говядины с соусом (соус № 354)</t>
  </si>
  <si>
    <t>Соус сметанный</t>
  </si>
  <si>
    <t>Каша вязкая гречневая (гарнир)</t>
  </si>
  <si>
    <t>Кисель из кураги</t>
  </si>
  <si>
    <t>Пирожки печеные с фаршем яблочным № 506</t>
  </si>
  <si>
    <t>Макароны запеченые с яйцом</t>
  </si>
  <si>
    <t>70/5</t>
  </si>
  <si>
    <t>115/7</t>
  </si>
  <si>
    <t>Суп молочный с кукурузной крупой</t>
  </si>
  <si>
    <t>150/7</t>
  </si>
  <si>
    <t>Салат из кукурузы консервированной</t>
  </si>
  <si>
    <t>Суп-лапша домашняя</t>
  </si>
  <si>
    <t>Котлеты из свежемороженной рыбы с капустой и морковью запеченые (соус № 347)</t>
  </si>
  <si>
    <t>Рис припущеный (гарнир)</t>
  </si>
  <si>
    <t>Морковь отварная (гарнир)</t>
  </si>
  <si>
    <t>Компот из вишни</t>
  </si>
  <si>
    <t>60/30</t>
  </si>
  <si>
    <t>80/30</t>
  </si>
  <si>
    <t>Булочка "Октябренок"</t>
  </si>
  <si>
    <t>Суп молочный с овсяными хлопьями геркулес</t>
  </si>
  <si>
    <t>180/15</t>
  </si>
  <si>
    <t>Салат из белокачанной и морской капусты</t>
  </si>
  <si>
    <t>Суп картофельный с мясными фрикадельками из говядины № 121</t>
  </si>
  <si>
    <t>Жпркое по - домашнему</t>
  </si>
  <si>
    <t>Какао с молоком</t>
  </si>
  <si>
    <t>0,,48</t>
  </si>
  <si>
    <t>Ватрушки с повидлом</t>
  </si>
  <si>
    <t>Суп молочный с пшеном</t>
  </si>
  <si>
    <t>150/7/3,5</t>
  </si>
  <si>
    <t>Салат из зеленого консервированного горошка</t>
  </si>
  <si>
    <t>Суп с овсяной крупой</t>
  </si>
  <si>
    <t>Курица тушеная</t>
  </si>
  <si>
    <t>Спагетти</t>
  </si>
  <si>
    <t>Компот из сухофруктов</t>
  </si>
  <si>
    <t xml:space="preserve"> ЗАВТРАК</t>
  </si>
  <si>
    <t>ЗАВТРАК</t>
  </si>
  <si>
    <t>Сдоба обыкновенная (плюшки)</t>
  </si>
  <si>
    <t>Чай с джемом</t>
  </si>
  <si>
    <t>Блинчики с маслом</t>
  </si>
  <si>
    <t>Борщ из свежей капусты</t>
  </si>
  <si>
    <t>Винегрет овощной</t>
  </si>
  <si>
    <t>Пюре картофельное</t>
  </si>
  <si>
    <t>(сезон осенний, зимний)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</si>
</sst>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sz val="11"/>
      <color rgb="FF7030A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 applyAlignment="1">
      <alignment wrapText="1"/>
    </xf>
    <xf numFmtId="0" fontId="0" fillId="0" borderId="0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2" borderId="1" xfId="0" applyFill="1" applyBorder="1" applyAlignment="1">
      <alignment wrapText="1"/>
    </xf>
    <xf numFmtId="0" fontId="2" fillId="0" borderId="1" xfId="0" applyFont="1" applyBorder="1" applyAlignment="1">
      <alignment wrapText="1"/>
    </xf>
    <xf numFmtId="0" fontId="0" fillId="0" borderId="3" xfId="0" applyFill="1" applyBorder="1" applyAlignment="1">
      <alignment wrapText="1"/>
    </xf>
    <xf numFmtId="0" fontId="0" fillId="0" borderId="1" xfId="0" applyBorder="1" applyAlignment="1">
      <alignment horizontal="center" wrapText="1"/>
    </xf>
    <xf numFmtId="0" fontId="3" fillId="0" borderId="0" xfId="0" applyFont="1"/>
    <xf numFmtId="0" fontId="4" fillId="0" borderId="1" xfId="0" applyFont="1" applyBorder="1" applyAlignment="1">
      <alignment wrapText="1"/>
    </xf>
    <xf numFmtId="0" fontId="0" fillId="0" borderId="1" xfId="0" applyFill="1" applyBorder="1" applyAlignment="1">
      <alignment wrapText="1"/>
    </xf>
    <xf numFmtId="14" fontId="0" fillId="0" borderId="1" xfId="0" applyNumberFormat="1" applyBorder="1" applyAlignment="1">
      <alignment wrapText="1"/>
    </xf>
    <xf numFmtId="0" fontId="1" fillId="2" borderId="1" xfId="0" applyFont="1" applyFill="1" applyBorder="1" applyAlignment="1">
      <alignment wrapText="1"/>
    </xf>
    <xf numFmtId="0" fontId="1" fillId="0" borderId="0" xfId="0" applyFont="1"/>
    <xf numFmtId="0" fontId="6" fillId="0" borderId="10" xfId="0" applyFont="1" applyBorder="1" applyAlignment="1">
      <alignment horizontal="center" wrapText="1"/>
    </xf>
    <xf numFmtId="0" fontId="6" fillId="0" borderId="11" xfId="0" applyFont="1" applyBorder="1" applyAlignment="1">
      <alignment horizontal="center" wrapText="1"/>
    </xf>
    <xf numFmtId="0" fontId="6" fillId="0" borderId="12" xfId="0" applyFont="1" applyBorder="1" applyAlignment="1">
      <alignment horizontal="center" wrapText="1"/>
    </xf>
    <xf numFmtId="0" fontId="1" fillId="2" borderId="10" xfId="0" applyFont="1" applyFill="1" applyBorder="1" applyAlignment="1">
      <alignment horizontal="center" wrapText="1"/>
    </xf>
    <xf numFmtId="0" fontId="1" fillId="2" borderId="12" xfId="0" applyFont="1" applyFill="1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3" fillId="0" borderId="5" xfId="0" applyFont="1" applyBorder="1" applyAlignment="1">
      <alignment horizontal="right"/>
    </xf>
    <xf numFmtId="0" fontId="0" fillId="0" borderId="1" xfId="0" applyBorder="1" applyAlignment="1">
      <alignment horizontal="center" wrapText="1"/>
    </xf>
    <xf numFmtId="0" fontId="5" fillId="0" borderId="5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1" fillId="0" borderId="11" xfId="0" applyFont="1" applyBorder="1" applyAlignment="1">
      <alignment horizontal="center" wrapText="1"/>
    </xf>
    <xf numFmtId="0" fontId="1" fillId="0" borderId="12" xfId="0" applyFont="1" applyBorder="1" applyAlignment="1">
      <alignment horizontal="center" wrapText="1"/>
    </xf>
    <xf numFmtId="0" fontId="0" fillId="2" borderId="10" xfId="0" applyFill="1" applyBorder="1" applyAlignment="1">
      <alignment horizontal="center" wrapText="1"/>
    </xf>
    <xf numFmtId="0" fontId="0" fillId="2" borderId="12" xfId="0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285751</xdr:colOff>
      <xdr:row>1</xdr:row>
      <xdr:rowOff>83343</xdr:rowOff>
    </xdr:from>
    <xdr:to>
      <xdr:col>20</xdr:col>
      <xdr:colOff>255558</xdr:colOff>
      <xdr:row>10</xdr:row>
      <xdr:rowOff>227841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10000"/>
        </a:blip>
        <a:srcRect/>
        <a:stretch>
          <a:fillRect/>
        </a:stretch>
      </xdr:blipFill>
      <xdr:spPr bwMode="auto">
        <a:xfrm rot="5400000">
          <a:off x="10794968" y="-388905"/>
          <a:ext cx="2287623" cy="3613119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V314"/>
  <sheetViews>
    <sheetView tabSelected="1" topLeftCell="A16" zoomScale="80" zoomScaleNormal="80" workbookViewId="0">
      <pane ySplit="1665" activePane="bottomLeft"/>
      <selection activeCell="B320" sqref="B320"/>
      <selection pane="bottomLeft" activeCell="A11" sqref="A11:V11"/>
    </sheetView>
  </sheetViews>
  <sheetFormatPr defaultRowHeight="15"/>
  <cols>
    <col min="2" max="2" width="27.5703125" customWidth="1"/>
    <col min="4" max="4" width="10.85546875" bestFit="1" customWidth="1"/>
  </cols>
  <sheetData>
    <row r="2" spans="1:22" ht="18.7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27"/>
      <c r="R2" s="27"/>
      <c r="S2" s="27"/>
      <c r="T2" s="27"/>
      <c r="U2" s="27"/>
      <c r="V2" s="27"/>
    </row>
    <row r="3" spans="1:22" ht="18.7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28"/>
      <c r="R3" s="28"/>
      <c r="S3" s="28"/>
      <c r="T3" s="28"/>
      <c r="U3" s="28"/>
      <c r="V3" s="28"/>
    </row>
    <row r="4" spans="1:22" ht="18.7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28"/>
      <c r="R4" s="28"/>
      <c r="S4" s="28"/>
      <c r="T4" s="28"/>
      <c r="U4" s="28"/>
      <c r="V4" s="28"/>
    </row>
    <row r="5" spans="1:22" ht="18.75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29"/>
      <c r="R5" s="29"/>
      <c r="S5" s="29"/>
      <c r="T5" s="29"/>
      <c r="U5" s="29"/>
      <c r="V5" s="29"/>
    </row>
    <row r="6" spans="1:22" ht="18.75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</row>
    <row r="7" spans="1:22" ht="18.7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</row>
    <row r="8" spans="1:22" ht="18.75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</row>
    <row r="9" spans="1:22" ht="18.75">
      <c r="A9" s="27" t="s">
        <v>59</v>
      </c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</row>
    <row r="10" spans="1:22" ht="18.75">
      <c r="A10" s="27" t="s">
        <v>60</v>
      </c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</row>
    <row r="11" spans="1:22" ht="18.75">
      <c r="A11" s="27" t="s">
        <v>142</v>
      </c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</row>
    <row r="12" spans="1:22" ht="18.75">
      <c r="A12" s="27" t="s">
        <v>61</v>
      </c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</row>
    <row r="13" spans="1:22" ht="18.75">
      <c r="A13" s="27" t="s">
        <v>62</v>
      </c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</row>
    <row r="15" spans="1:22">
      <c r="A15" s="31" t="s">
        <v>17</v>
      </c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</row>
    <row r="16" spans="1:22">
      <c r="A16" s="2"/>
      <c r="B16" s="2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</row>
    <row r="17" spans="1:22">
      <c r="A17" s="25" t="s">
        <v>0</v>
      </c>
      <c r="B17" s="25" t="s">
        <v>1</v>
      </c>
      <c r="C17" s="30" t="s">
        <v>2</v>
      </c>
      <c r="D17" s="30"/>
      <c r="E17" s="30" t="s">
        <v>5</v>
      </c>
      <c r="F17" s="30"/>
      <c r="G17" s="30" t="s">
        <v>6</v>
      </c>
      <c r="H17" s="30"/>
      <c r="I17" s="30" t="s">
        <v>7</v>
      </c>
      <c r="J17" s="30"/>
      <c r="K17" s="30" t="s">
        <v>8</v>
      </c>
      <c r="L17" s="30"/>
      <c r="M17" s="30"/>
      <c r="N17" s="30"/>
      <c r="O17" s="4"/>
      <c r="P17" s="30" t="s">
        <v>11</v>
      </c>
      <c r="Q17" s="30"/>
      <c r="R17" s="30"/>
      <c r="S17" s="30"/>
      <c r="T17" s="30"/>
      <c r="U17" s="1" t="s">
        <v>15</v>
      </c>
      <c r="V17" s="1" t="s">
        <v>16</v>
      </c>
    </row>
    <row r="18" spans="1:22" ht="26.25" customHeight="1">
      <c r="A18" s="33"/>
      <c r="B18" s="33"/>
      <c r="C18" s="1" t="s">
        <v>65</v>
      </c>
      <c r="D18" s="1" t="s">
        <v>64</v>
      </c>
      <c r="E18" s="25"/>
      <c r="F18" s="25"/>
      <c r="G18" s="25"/>
      <c r="H18" s="25"/>
      <c r="I18" s="25"/>
      <c r="J18" s="25"/>
      <c r="K18" s="21" t="s">
        <v>9</v>
      </c>
      <c r="L18" s="22"/>
      <c r="M18" s="21" t="s">
        <v>10</v>
      </c>
      <c r="N18" s="22"/>
      <c r="O18" s="21" t="s">
        <v>12</v>
      </c>
      <c r="P18" s="22"/>
      <c r="Q18" s="21" t="s">
        <v>13</v>
      </c>
      <c r="R18" s="22"/>
      <c r="S18" s="21" t="s">
        <v>14</v>
      </c>
      <c r="T18" s="22"/>
      <c r="U18" s="25"/>
      <c r="V18" s="25"/>
    </row>
    <row r="19" spans="1:22">
      <c r="A19" s="26"/>
      <c r="B19" s="26"/>
      <c r="C19" s="30" t="s">
        <v>4</v>
      </c>
      <c r="D19" s="30"/>
      <c r="E19" s="26"/>
      <c r="F19" s="26"/>
      <c r="G19" s="26"/>
      <c r="H19" s="26"/>
      <c r="I19" s="26"/>
      <c r="J19" s="26"/>
      <c r="K19" s="23"/>
      <c r="L19" s="24"/>
      <c r="M19" s="23"/>
      <c r="N19" s="24"/>
      <c r="O19" s="23"/>
      <c r="P19" s="24"/>
      <c r="Q19" s="23"/>
      <c r="R19" s="24"/>
      <c r="S19" s="23"/>
      <c r="T19" s="24"/>
      <c r="U19" s="26"/>
      <c r="V19" s="26"/>
    </row>
    <row r="20" spans="1:22">
      <c r="A20" s="1">
        <v>1</v>
      </c>
      <c r="B20" s="1">
        <v>2</v>
      </c>
      <c r="C20" s="1">
        <v>3</v>
      </c>
      <c r="D20" s="1">
        <v>4</v>
      </c>
      <c r="E20" s="1">
        <v>5</v>
      </c>
      <c r="F20" s="1">
        <v>6</v>
      </c>
      <c r="G20" s="1">
        <v>7</v>
      </c>
      <c r="H20" s="1">
        <v>8</v>
      </c>
      <c r="I20" s="1">
        <v>9</v>
      </c>
      <c r="J20" s="1">
        <v>10</v>
      </c>
      <c r="K20" s="1">
        <v>11</v>
      </c>
      <c r="L20" s="1">
        <v>12</v>
      </c>
      <c r="M20" s="1">
        <v>13</v>
      </c>
      <c r="N20" s="1">
        <v>14</v>
      </c>
      <c r="O20" s="1">
        <v>15</v>
      </c>
      <c r="P20" s="1">
        <v>16</v>
      </c>
      <c r="Q20" s="1">
        <v>17</v>
      </c>
      <c r="R20" s="1">
        <v>18</v>
      </c>
      <c r="S20" s="1">
        <v>19</v>
      </c>
      <c r="T20" s="1">
        <v>20</v>
      </c>
      <c r="U20" s="1">
        <v>21</v>
      </c>
      <c r="V20" s="1">
        <v>22</v>
      </c>
    </row>
    <row r="21" spans="1:22">
      <c r="A21" s="16" t="s">
        <v>134</v>
      </c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5"/>
    </row>
    <row r="22" spans="1:22" ht="41.25" customHeight="1">
      <c r="A22" s="1">
        <v>168</v>
      </c>
      <c r="B22" s="11" t="s">
        <v>63</v>
      </c>
      <c r="C22" s="1">
        <v>155</v>
      </c>
      <c r="D22" s="1">
        <v>210</v>
      </c>
      <c r="E22" s="1">
        <v>3.4</v>
      </c>
      <c r="F22" s="1">
        <v>4.5199999999999996</v>
      </c>
      <c r="G22" s="1">
        <v>3.96</v>
      </c>
      <c r="H22" s="1">
        <v>4.07</v>
      </c>
      <c r="I22" s="1">
        <v>22.94</v>
      </c>
      <c r="J22" s="1">
        <v>34.46</v>
      </c>
      <c r="K22" s="1">
        <v>8.4</v>
      </c>
      <c r="L22" s="1">
        <v>10.7</v>
      </c>
      <c r="M22" s="1">
        <v>0.34</v>
      </c>
      <c r="N22" s="1">
        <v>0.47</v>
      </c>
      <c r="O22" s="1">
        <v>0.03</v>
      </c>
      <c r="P22" s="1">
        <v>0.04</v>
      </c>
      <c r="Q22" s="1">
        <v>0.01</v>
      </c>
      <c r="R22" s="1">
        <v>0.02</v>
      </c>
      <c r="S22" s="1"/>
      <c r="T22" s="1"/>
      <c r="U22" s="1">
        <v>141</v>
      </c>
      <c r="V22" s="1">
        <v>163</v>
      </c>
    </row>
    <row r="23" spans="1:22" ht="30">
      <c r="A23" s="1">
        <v>1</v>
      </c>
      <c r="B23" s="1" t="s">
        <v>19</v>
      </c>
      <c r="C23" s="1">
        <v>40</v>
      </c>
      <c r="D23" s="1">
        <v>20</v>
      </c>
      <c r="E23" s="1">
        <v>2.4500000000000002</v>
      </c>
      <c r="F23" s="1">
        <v>1.22</v>
      </c>
      <c r="G23" s="1">
        <v>7.55</v>
      </c>
      <c r="H23" s="1">
        <v>3.77</v>
      </c>
      <c r="I23" s="1">
        <v>14.62</v>
      </c>
      <c r="J23" s="1">
        <v>7.31</v>
      </c>
      <c r="K23" s="1">
        <v>9.3000000000000007</v>
      </c>
      <c r="L23" s="1">
        <v>4.6500000000000004</v>
      </c>
      <c r="M23" s="1">
        <v>0.62</v>
      </c>
      <c r="N23" s="1">
        <v>0.31</v>
      </c>
      <c r="O23" s="1">
        <v>0.05</v>
      </c>
      <c r="P23" s="1">
        <v>0.03</v>
      </c>
      <c r="Q23" s="1">
        <v>0.03</v>
      </c>
      <c r="R23" s="1">
        <v>0.02</v>
      </c>
      <c r="S23" s="1">
        <v>0.95</v>
      </c>
      <c r="T23" s="1">
        <v>0.48</v>
      </c>
      <c r="U23" s="1">
        <v>136</v>
      </c>
      <c r="V23" s="1">
        <v>68</v>
      </c>
    </row>
    <row r="24" spans="1:22">
      <c r="A24" s="1">
        <v>392</v>
      </c>
      <c r="B24" s="1" t="s">
        <v>55</v>
      </c>
      <c r="C24" s="1">
        <v>150</v>
      </c>
      <c r="D24" s="1">
        <v>180</v>
      </c>
      <c r="E24" s="1">
        <v>0.04</v>
      </c>
      <c r="F24" s="1">
        <v>0.06</v>
      </c>
      <c r="G24" s="1">
        <v>0.01</v>
      </c>
      <c r="H24" s="1">
        <v>0.02</v>
      </c>
      <c r="I24" s="1">
        <v>8.32</v>
      </c>
      <c r="J24" s="1">
        <v>9.99</v>
      </c>
      <c r="K24" s="1">
        <v>8</v>
      </c>
      <c r="L24" s="1">
        <v>10</v>
      </c>
      <c r="M24" s="1">
        <v>0.23</v>
      </c>
      <c r="N24" s="1">
        <v>0.28000000000000003</v>
      </c>
      <c r="O24" s="1"/>
      <c r="P24" s="1"/>
      <c r="Q24" s="1">
        <v>2</v>
      </c>
      <c r="R24" s="1">
        <v>3</v>
      </c>
      <c r="S24" s="1">
        <v>0.02</v>
      </c>
      <c r="T24" s="1">
        <v>0.03</v>
      </c>
      <c r="U24" s="1">
        <v>33</v>
      </c>
      <c r="V24" s="1">
        <v>40</v>
      </c>
    </row>
    <row r="25" spans="1:2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</row>
    <row r="26" spans="1:22">
      <c r="A26" s="19" t="s">
        <v>22</v>
      </c>
      <c r="B26" s="20"/>
      <c r="C26" s="14"/>
      <c r="D26" s="14"/>
      <c r="E26" s="14">
        <f>SUM(E22:E25)</f>
        <v>5.89</v>
      </c>
      <c r="F26" s="14">
        <f t="shared" ref="F26:V26" si="0">SUM(F22:F25)</f>
        <v>5.7999999999999989</v>
      </c>
      <c r="G26" s="14">
        <f t="shared" si="0"/>
        <v>11.52</v>
      </c>
      <c r="H26" s="14">
        <f t="shared" si="0"/>
        <v>7.8599999999999994</v>
      </c>
      <c r="I26" s="14">
        <f t="shared" si="0"/>
        <v>45.88</v>
      </c>
      <c r="J26" s="14">
        <f t="shared" si="0"/>
        <v>51.760000000000005</v>
      </c>
      <c r="K26" s="14">
        <f t="shared" si="0"/>
        <v>25.700000000000003</v>
      </c>
      <c r="L26" s="14">
        <f t="shared" si="0"/>
        <v>25.35</v>
      </c>
      <c r="M26" s="14">
        <f t="shared" si="0"/>
        <v>1.19</v>
      </c>
      <c r="N26" s="14">
        <f t="shared" si="0"/>
        <v>1.06</v>
      </c>
      <c r="O26" s="14">
        <f t="shared" si="0"/>
        <v>0.08</v>
      </c>
      <c r="P26" s="14">
        <f t="shared" si="0"/>
        <v>7.0000000000000007E-2</v>
      </c>
      <c r="Q26" s="14">
        <f t="shared" si="0"/>
        <v>2.04</v>
      </c>
      <c r="R26" s="14">
        <f t="shared" si="0"/>
        <v>3.04</v>
      </c>
      <c r="S26" s="14">
        <f t="shared" si="0"/>
        <v>0.97</v>
      </c>
      <c r="T26" s="14">
        <f t="shared" si="0"/>
        <v>0.51</v>
      </c>
      <c r="U26" s="14">
        <f t="shared" si="0"/>
        <v>310</v>
      </c>
      <c r="V26" s="14">
        <f t="shared" si="0"/>
        <v>271</v>
      </c>
    </row>
    <row r="27" spans="1:2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</row>
    <row r="28" spans="1:22">
      <c r="A28" s="16" t="s">
        <v>23</v>
      </c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8"/>
    </row>
    <row r="29" spans="1:22">
      <c r="A29" s="1">
        <v>350</v>
      </c>
      <c r="B29" s="1" t="s">
        <v>66</v>
      </c>
      <c r="C29" s="1"/>
      <c r="D29" s="1">
        <v>30</v>
      </c>
      <c r="E29" s="1"/>
      <c r="F29" s="1">
        <v>0.62</v>
      </c>
      <c r="G29" s="1"/>
      <c r="H29" s="1">
        <v>1.57</v>
      </c>
      <c r="I29" s="1"/>
      <c r="J29" s="1">
        <v>2.13</v>
      </c>
      <c r="K29" s="1"/>
      <c r="L29" s="1">
        <v>19.7</v>
      </c>
      <c r="M29" s="1"/>
      <c r="N29" s="1">
        <v>0.06</v>
      </c>
      <c r="O29" s="1"/>
      <c r="P29" s="1">
        <v>0.01</v>
      </c>
      <c r="Q29" s="1"/>
      <c r="R29" s="1">
        <v>0.02</v>
      </c>
      <c r="S29" s="1"/>
      <c r="T29" s="1">
        <v>0.1</v>
      </c>
      <c r="U29" s="1"/>
      <c r="V29" s="1">
        <v>25</v>
      </c>
    </row>
    <row r="30" spans="1:22">
      <c r="A30" s="1">
        <v>53</v>
      </c>
      <c r="B30" s="1" t="s">
        <v>67</v>
      </c>
      <c r="C30" s="1">
        <v>40</v>
      </c>
      <c r="D30" s="1">
        <v>60</v>
      </c>
      <c r="E30" s="1">
        <v>0.36</v>
      </c>
      <c r="F30" s="1">
        <v>0.54</v>
      </c>
      <c r="G30" s="1">
        <v>1.88</v>
      </c>
      <c r="H30" s="1">
        <v>2.82</v>
      </c>
      <c r="I30" s="1">
        <v>2.37</v>
      </c>
      <c r="J30" s="1">
        <v>3.55</v>
      </c>
      <c r="K30" s="1">
        <v>7.3</v>
      </c>
      <c r="L30" s="1">
        <v>10.9</v>
      </c>
      <c r="M30" s="1">
        <v>0.24</v>
      </c>
      <c r="N30" s="1">
        <v>0.36</v>
      </c>
      <c r="O30" s="1">
        <v>0.01</v>
      </c>
      <c r="P30" s="1">
        <v>0.01</v>
      </c>
      <c r="Q30" s="1">
        <v>0.01</v>
      </c>
      <c r="R30" s="1">
        <v>0.01</v>
      </c>
      <c r="S30" s="1">
        <v>2.21</v>
      </c>
      <c r="T30" s="1">
        <v>3.31</v>
      </c>
      <c r="U30" s="1">
        <v>28</v>
      </c>
      <c r="V30" s="1">
        <v>42</v>
      </c>
    </row>
    <row r="31" spans="1:22">
      <c r="A31" s="1">
        <v>106</v>
      </c>
      <c r="B31" s="1" t="s">
        <v>68</v>
      </c>
      <c r="C31" s="1">
        <v>200</v>
      </c>
      <c r="D31" s="1">
        <v>250</v>
      </c>
      <c r="E31" s="1">
        <v>4.7</v>
      </c>
      <c r="F31" s="1">
        <v>5.87</v>
      </c>
      <c r="G31" s="1">
        <v>9.2200000000000006</v>
      </c>
      <c r="H31" s="1">
        <v>11.52</v>
      </c>
      <c r="I31" s="1">
        <v>13.6</v>
      </c>
      <c r="J31" s="1">
        <v>17.100000000000001</v>
      </c>
      <c r="K31" s="1">
        <v>153</v>
      </c>
      <c r="L31" s="1">
        <v>191</v>
      </c>
      <c r="M31" s="1">
        <v>0.77</v>
      </c>
      <c r="N31" s="1">
        <v>0.96</v>
      </c>
      <c r="O31" s="1">
        <v>0.09</v>
      </c>
      <c r="P31" s="1">
        <v>0.11</v>
      </c>
      <c r="Q31" s="1">
        <v>0.18</v>
      </c>
      <c r="R31" s="1">
        <v>0.23</v>
      </c>
      <c r="S31" s="1">
        <v>6.54</v>
      </c>
      <c r="T31" s="1">
        <v>8.18</v>
      </c>
      <c r="U31" s="1">
        <v>156</v>
      </c>
      <c r="V31" s="1">
        <v>195</v>
      </c>
    </row>
    <row r="32" spans="1:22" ht="30">
      <c r="A32" s="1">
        <v>256</v>
      </c>
      <c r="B32" s="1" t="s">
        <v>69</v>
      </c>
      <c r="C32" s="1">
        <v>60</v>
      </c>
      <c r="D32" s="1">
        <v>80</v>
      </c>
      <c r="E32" s="1">
        <v>8.09</v>
      </c>
      <c r="F32" s="1">
        <v>10.9</v>
      </c>
      <c r="G32" s="1">
        <v>2.5</v>
      </c>
      <c r="H32" s="1">
        <v>3.7</v>
      </c>
      <c r="I32" s="1">
        <v>6.41</v>
      </c>
      <c r="J32" s="1">
        <v>8.69</v>
      </c>
      <c r="K32" s="1">
        <v>31.4</v>
      </c>
      <c r="L32" s="1">
        <v>43.6</v>
      </c>
      <c r="M32" s="1">
        <v>0.87</v>
      </c>
      <c r="N32" s="1">
        <v>1.2</v>
      </c>
      <c r="O32" s="1">
        <v>0.06</v>
      </c>
      <c r="P32" s="1">
        <v>0.09</v>
      </c>
      <c r="Q32" s="1">
        <v>7.0000000000000007E-2</v>
      </c>
      <c r="R32" s="1">
        <v>0.1</v>
      </c>
      <c r="S32" s="1">
        <v>2.08</v>
      </c>
      <c r="T32" s="1">
        <v>3.02</v>
      </c>
      <c r="U32" s="1">
        <v>81</v>
      </c>
      <c r="V32" s="1">
        <v>112</v>
      </c>
    </row>
    <row r="33" spans="1:22" ht="30">
      <c r="A33" s="1">
        <v>321</v>
      </c>
      <c r="B33" s="1" t="s">
        <v>70</v>
      </c>
      <c r="C33" s="1">
        <v>120</v>
      </c>
      <c r="D33" s="1">
        <v>150</v>
      </c>
      <c r="E33" s="1">
        <v>2.4500000000000002</v>
      </c>
      <c r="F33" s="1">
        <v>3.06</v>
      </c>
      <c r="G33" s="1">
        <v>3.84</v>
      </c>
      <c r="H33" s="1">
        <v>4.8</v>
      </c>
      <c r="I33" s="1">
        <v>16.350000000000001</v>
      </c>
      <c r="J33" s="1">
        <v>20.399999999999999</v>
      </c>
      <c r="K33" s="1">
        <v>29.6</v>
      </c>
      <c r="L33" s="1">
        <v>37</v>
      </c>
      <c r="M33" s="1">
        <v>0.81</v>
      </c>
      <c r="N33" s="1">
        <v>1.01</v>
      </c>
      <c r="O33" s="1">
        <v>0.11</v>
      </c>
      <c r="P33" s="1">
        <v>0.13</v>
      </c>
      <c r="Q33" s="1">
        <v>0.08</v>
      </c>
      <c r="R33" s="1">
        <v>0.11</v>
      </c>
      <c r="S33" s="1">
        <v>14.5</v>
      </c>
      <c r="T33" s="1">
        <v>18.100000000000001</v>
      </c>
      <c r="U33" s="1">
        <v>110</v>
      </c>
      <c r="V33" s="1">
        <v>137</v>
      </c>
    </row>
    <row r="34" spans="1:22">
      <c r="A34" s="1">
        <v>372</v>
      </c>
      <c r="B34" s="1" t="s">
        <v>71</v>
      </c>
      <c r="C34" s="1">
        <v>150</v>
      </c>
      <c r="D34" s="1">
        <v>180</v>
      </c>
      <c r="E34" s="1">
        <v>0.27</v>
      </c>
      <c r="F34" s="1">
        <v>0.32</v>
      </c>
      <c r="G34" s="1">
        <v>0.03</v>
      </c>
      <c r="H34" s="1">
        <v>0.04</v>
      </c>
      <c r="I34" s="1">
        <v>17.8</v>
      </c>
      <c r="J34" s="1">
        <v>21.3</v>
      </c>
      <c r="K34" s="1">
        <v>12.1</v>
      </c>
      <c r="L34" s="1">
        <v>14.5</v>
      </c>
      <c r="M34" s="1">
        <v>0.23</v>
      </c>
      <c r="N34" s="1">
        <v>0.27</v>
      </c>
      <c r="O34" s="1">
        <v>0.01</v>
      </c>
      <c r="P34" s="1">
        <v>0.01</v>
      </c>
      <c r="Q34" s="1">
        <v>0.21</v>
      </c>
      <c r="R34" s="1">
        <v>0.25</v>
      </c>
      <c r="S34" s="1">
        <v>1.29</v>
      </c>
      <c r="T34" s="1">
        <v>1.55</v>
      </c>
      <c r="U34" s="1">
        <v>73</v>
      </c>
      <c r="V34" s="1">
        <v>87</v>
      </c>
    </row>
    <row r="35" spans="1:22">
      <c r="A35" s="1"/>
      <c r="B35" s="1" t="s">
        <v>24</v>
      </c>
      <c r="C35" s="1">
        <v>30</v>
      </c>
      <c r="D35" s="1">
        <v>50</v>
      </c>
      <c r="E35" s="1">
        <v>2.37</v>
      </c>
      <c r="F35" s="1">
        <v>3.95</v>
      </c>
      <c r="G35" s="1">
        <v>0.3</v>
      </c>
      <c r="H35" s="1">
        <v>0.5</v>
      </c>
      <c r="I35" s="1">
        <v>14.4</v>
      </c>
      <c r="J35" s="1">
        <v>24.1</v>
      </c>
      <c r="K35" s="1">
        <v>6.9</v>
      </c>
      <c r="L35" s="1">
        <v>11.5</v>
      </c>
      <c r="M35" s="1">
        <v>0.6</v>
      </c>
      <c r="N35" s="1">
        <v>1</v>
      </c>
      <c r="O35" s="1">
        <v>0.05</v>
      </c>
      <c r="P35" s="1">
        <v>0.08</v>
      </c>
      <c r="Q35" s="1">
        <v>0.02</v>
      </c>
      <c r="R35" s="1">
        <v>0.03</v>
      </c>
      <c r="S35" s="1"/>
      <c r="T35" s="1"/>
      <c r="U35" s="1">
        <v>71</v>
      </c>
      <c r="V35" s="1">
        <v>118</v>
      </c>
    </row>
    <row r="36" spans="1:2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2">
      <c r="A37" s="19"/>
      <c r="B37" s="20"/>
      <c r="C37" s="14">
        <f>SUM(C29:C36)</f>
        <v>600</v>
      </c>
      <c r="D37" s="14">
        <f t="shared" ref="D37:V37" si="1">SUM(D29:D36)</f>
        <v>800</v>
      </c>
      <c r="E37" s="14">
        <f t="shared" si="1"/>
        <v>18.240000000000002</v>
      </c>
      <c r="F37" s="14">
        <f t="shared" si="1"/>
        <v>25.259999999999998</v>
      </c>
      <c r="G37" s="14">
        <f t="shared" si="1"/>
        <v>17.770000000000003</v>
      </c>
      <c r="H37" s="14">
        <f t="shared" si="1"/>
        <v>24.95</v>
      </c>
      <c r="I37" s="14">
        <f t="shared" si="1"/>
        <v>70.930000000000007</v>
      </c>
      <c r="J37" s="14">
        <f t="shared" si="1"/>
        <v>97.27000000000001</v>
      </c>
      <c r="K37" s="14">
        <f t="shared" si="1"/>
        <v>240.3</v>
      </c>
      <c r="L37" s="14">
        <f t="shared" si="1"/>
        <v>328.2</v>
      </c>
      <c r="M37" s="14">
        <f t="shared" si="1"/>
        <v>3.52</v>
      </c>
      <c r="N37" s="14">
        <f t="shared" si="1"/>
        <v>4.8599999999999994</v>
      </c>
      <c r="O37" s="14">
        <f t="shared" si="1"/>
        <v>0.32999999999999996</v>
      </c>
      <c r="P37" s="14">
        <f t="shared" si="1"/>
        <v>0.44</v>
      </c>
      <c r="Q37" s="14">
        <f t="shared" si="1"/>
        <v>0.57000000000000006</v>
      </c>
      <c r="R37" s="14">
        <f t="shared" si="1"/>
        <v>0.75</v>
      </c>
      <c r="S37" s="14">
        <f t="shared" si="1"/>
        <v>26.619999999999997</v>
      </c>
      <c r="T37" s="14">
        <f t="shared" si="1"/>
        <v>34.26</v>
      </c>
      <c r="U37" s="14">
        <f t="shared" si="1"/>
        <v>519</v>
      </c>
      <c r="V37" s="14">
        <f t="shared" si="1"/>
        <v>716</v>
      </c>
    </row>
    <row r="38" spans="1:2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</row>
    <row r="39" spans="1:22">
      <c r="A39" s="16" t="s">
        <v>26</v>
      </c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8"/>
    </row>
    <row r="40" spans="1:22" ht="30">
      <c r="A40" s="1">
        <v>210</v>
      </c>
      <c r="B40" s="1" t="s">
        <v>27</v>
      </c>
      <c r="C40" s="1">
        <v>155</v>
      </c>
      <c r="D40" s="1"/>
      <c r="E40" s="1">
        <v>3.94</v>
      </c>
      <c r="F40" s="1"/>
      <c r="G40" s="1">
        <v>5.8</v>
      </c>
      <c r="H40" s="1"/>
      <c r="I40" s="1">
        <v>30.3</v>
      </c>
      <c r="J40" s="1"/>
      <c r="K40" s="1">
        <v>11.1</v>
      </c>
      <c r="L40" s="1"/>
      <c r="M40" s="1">
        <v>2.38</v>
      </c>
      <c r="N40" s="1"/>
      <c r="O40" s="1">
        <v>0.05</v>
      </c>
      <c r="P40" s="1"/>
      <c r="Q40" s="1">
        <v>0.03</v>
      </c>
      <c r="R40" s="1"/>
      <c r="S40" s="1">
        <v>8</v>
      </c>
      <c r="T40" s="1"/>
      <c r="U40" s="1">
        <v>189</v>
      </c>
      <c r="V40" s="1"/>
    </row>
    <row r="41" spans="1:22">
      <c r="A41" s="1">
        <v>368</v>
      </c>
      <c r="B41" s="1" t="s">
        <v>18</v>
      </c>
      <c r="C41" s="1">
        <v>70</v>
      </c>
      <c r="D41" s="1">
        <v>100</v>
      </c>
      <c r="E41" s="1">
        <v>0.28000000000000003</v>
      </c>
      <c r="F41" s="1">
        <v>0.4</v>
      </c>
      <c r="G41" s="1">
        <v>0.28000000000000003</v>
      </c>
      <c r="H41" s="1">
        <v>4</v>
      </c>
      <c r="I41" s="1">
        <v>6.86</v>
      </c>
      <c r="J41" s="1">
        <v>9.8000000000000007</v>
      </c>
      <c r="K41" s="1">
        <v>11.2</v>
      </c>
      <c r="L41" s="1">
        <v>16</v>
      </c>
      <c r="M41" s="1">
        <v>1.54</v>
      </c>
      <c r="N41" s="1">
        <v>2.2000000000000002</v>
      </c>
      <c r="O41" s="1">
        <v>0.02</v>
      </c>
      <c r="P41" s="1">
        <v>0.03</v>
      </c>
      <c r="Q41" s="1">
        <v>0.01</v>
      </c>
      <c r="R41" s="1">
        <v>0.02</v>
      </c>
      <c r="S41" s="1">
        <v>7</v>
      </c>
      <c r="T41" s="1">
        <v>10</v>
      </c>
      <c r="U41" s="1">
        <v>31</v>
      </c>
      <c r="V41" s="1">
        <v>44</v>
      </c>
    </row>
    <row r="42" spans="1:22">
      <c r="A42" s="1">
        <v>459</v>
      </c>
      <c r="B42" s="1" t="s">
        <v>72</v>
      </c>
      <c r="C42" s="1"/>
      <c r="D42" s="1">
        <v>100</v>
      </c>
      <c r="E42" s="1"/>
      <c r="F42" s="1">
        <v>6.18</v>
      </c>
      <c r="G42" s="1"/>
      <c r="H42" s="1">
        <v>3.22</v>
      </c>
      <c r="I42" s="1"/>
      <c r="J42" s="1">
        <v>55.3</v>
      </c>
      <c r="K42" s="1"/>
      <c r="L42" s="1">
        <v>19.5</v>
      </c>
      <c r="M42" s="1"/>
      <c r="N42" s="1">
        <v>1.39</v>
      </c>
      <c r="O42" s="1"/>
      <c r="P42" s="1">
        <v>0.11</v>
      </c>
      <c r="Q42" s="1"/>
      <c r="R42" s="1">
        <v>7.0000000000000007E-2</v>
      </c>
      <c r="S42" s="1"/>
      <c r="T42" s="1">
        <v>0.08</v>
      </c>
      <c r="U42" s="1"/>
      <c r="V42" s="1">
        <v>275</v>
      </c>
    </row>
    <row r="43" spans="1:22" ht="30">
      <c r="A43" s="1">
        <v>395</v>
      </c>
      <c r="B43" s="1" t="s">
        <v>40</v>
      </c>
      <c r="C43" s="1" t="s">
        <v>38</v>
      </c>
      <c r="D43" s="1" t="s">
        <v>21</v>
      </c>
      <c r="E43" s="1">
        <v>2.34</v>
      </c>
      <c r="F43" s="1">
        <v>2.85</v>
      </c>
      <c r="G43" s="1">
        <v>2</v>
      </c>
      <c r="H43" s="1">
        <v>2.41</v>
      </c>
      <c r="I43" s="1">
        <v>10.6</v>
      </c>
      <c r="J43" s="1">
        <v>14.3</v>
      </c>
      <c r="K43" s="1">
        <v>94.3</v>
      </c>
      <c r="L43" s="1">
        <v>113</v>
      </c>
      <c r="M43" s="1">
        <v>0.1</v>
      </c>
      <c r="N43" s="1">
        <v>0.12</v>
      </c>
      <c r="O43" s="1">
        <v>0.03</v>
      </c>
      <c r="P43" s="1">
        <v>0.04</v>
      </c>
      <c r="Q43" s="1">
        <v>0.11</v>
      </c>
      <c r="R43" s="1">
        <v>0.13</v>
      </c>
      <c r="S43" s="1">
        <v>0.98</v>
      </c>
      <c r="T43" s="1">
        <v>1.17</v>
      </c>
      <c r="U43" s="1">
        <v>70</v>
      </c>
      <c r="V43" s="1">
        <v>91</v>
      </c>
    </row>
    <row r="44" spans="1:22">
      <c r="A44" s="36" t="s">
        <v>28</v>
      </c>
      <c r="B44" s="37"/>
      <c r="C44" s="6">
        <f>SUM(C40:C43)</f>
        <v>225</v>
      </c>
      <c r="D44" s="6">
        <f t="shared" ref="D44:V44" si="2">SUM(D40:D43)</f>
        <v>200</v>
      </c>
      <c r="E44" s="6">
        <f t="shared" si="2"/>
        <v>6.56</v>
      </c>
      <c r="F44" s="6">
        <f t="shared" si="2"/>
        <v>9.43</v>
      </c>
      <c r="G44" s="6">
        <f t="shared" si="2"/>
        <v>8.08</v>
      </c>
      <c r="H44" s="6">
        <f t="shared" si="2"/>
        <v>9.6300000000000008</v>
      </c>
      <c r="I44" s="6">
        <f t="shared" si="2"/>
        <v>47.760000000000005</v>
      </c>
      <c r="J44" s="6">
        <f t="shared" si="2"/>
        <v>79.399999999999991</v>
      </c>
      <c r="K44" s="6">
        <f t="shared" si="2"/>
        <v>116.6</v>
      </c>
      <c r="L44" s="6">
        <f t="shared" si="2"/>
        <v>148.5</v>
      </c>
      <c r="M44" s="6">
        <f t="shared" si="2"/>
        <v>4.0199999999999996</v>
      </c>
      <c r="N44" s="6">
        <f t="shared" si="2"/>
        <v>3.71</v>
      </c>
      <c r="O44" s="6">
        <f t="shared" si="2"/>
        <v>0.1</v>
      </c>
      <c r="P44" s="6">
        <f t="shared" si="2"/>
        <v>0.18000000000000002</v>
      </c>
      <c r="Q44" s="6">
        <f t="shared" si="2"/>
        <v>0.15</v>
      </c>
      <c r="R44" s="14">
        <f t="shared" si="2"/>
        <v>0.22000000000000003</v>
      </c>
      <c r="S44" s="14">
        <f t="shared" si="2"/>
        <v>15.98</v>
      </c>
      <c r="T44" s="14">
        <f t="shared" si="2"/>
        <v>11.25</v>
      </c>
      <c r="U44" s="14">
        <f t="shared" si="2"/>
        <v>290</v>
      </c>
      <c r="V44" s="14">
        <f t="shared" si="2"/>
        <v>410</v>
      </c>
    </row>
    <row r="45" spans="1:22" ht="18.75">
      <c r="A45" s="7"/>
      <c r="B45" s="7" t="s">
        <v>29</v>
      </c>
      <c r="C45" s="7">
        <f t="shared" ref="C45:V45" si="3">C26+C37+C44</f>
        <v>825</v>
      </c>
      <c r="D45" s="7">
        <f t="shared" si="3"/>
        <v>1000</v>
      </c>
      <c r="E45" s="7">
        <f t="shared" si="3"/>
        <v>30.69</v>
      </c>
      <c r="F45" s="7">
        <f t="shared" si="3"/>
        <v>40.489999999999995</v>
      </c>
      <c r="G45" s="7">
        <f t="shared" si="3"/>
        <v>37.370000000000005</v>
      </c>
      <c r="H45" s="7">
        <f t="shared" si="3"/>
        <v>42.440000000000005</v>
      </c>
      <c r="I45" s="7">
        <f t="shared" si="3"/>
        <v>164.57</v>
      </c>
      <c r="J45" s="7">
        <f t="shared" si="3"/>
        <v>228.43</v>
      </c>
      <c r="K45" s="7">
        <f t="shared" si="3"/>
        <v>382.6</v>
      </c>
      <c r="L45" s="7">
        <f t="shared" si="3"/>
        <v>502.05</v>
      </c>
      <c r="M45" s="7">
        <f t="shared" si="3"/>
        <v>8.73</v>
      </c>
      <c r="N45" s="7">
        <f t="shared" si="3"/>
        <v>9.629999999999999</v>
      </c>
      <c r="O45" s="7">
        <f t="shared" si="3"/>
        <v>0.51</v>
      </c>
      <c r="P45" s="7">
        <f t="shared" si="3"/>
        <v>0.69000000000000006</v>
      </c>
      <c r="Q45" s="7">
        <f t="shared" si="3"/>
        <v>2.7600000000000002</v>
      </c>
      <c r="R45" s="7">
        <f t="shared" si="3"/>
        <v>4.01</v>
      </c>
      <c r="S45" s="7">
        <f t="shared" si="3"/>
        <v>43.569999999999993</v>
      </c>
      <c r="T45" s="7">
        <f t="shared" si="3"/>
        <v>46.019999999999996</v>
      </c>
      <c r="U45" s="7">
        <f t="shared" si="3"/>
        <v>1119</v>
      </c>
      <c r="V45" s="7">
        <f t="shared" si="3"/>
        <v>1397</v>
      </c>
    </row>
    <row r="46" spans="1:22" ht="32.25" customHeight="1">
      <c r="A46" s="31" t="s">
        <v>30</v>
      </c>
      <c r="B46" s="32"/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32"/>
    </row>
    <row r="47" spans="1:22">
      <c r="A47" s="2"/>
      <c r="B47" s="2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</row>
    <row r="48" spans="1:22">
      <c r="A48" s="25" t="s">
        <v>0</v>
      </c>
      <c r="B48" s="25" t="s">
        <v>1</v>
      </c>
      <c r="C48" s="30" t="s">
        <v>2</v>
      </c>
      <c r="D48" s="30"/>
      <c r="E48" s="30" t="s">
        <v>5</v>
      </c>
      <c r="F48" s="30"/>
      <c r="G48" s="30" t="s">
        <v>6</v>
      </c>
      <c r="H48" s="30"/>
      <c r="I48" s="30" t="s">
        <v>7</v>
      </c>
      <c r="J48" s="30"/>
      <c r="K48" s="30" t="s">
        <v>8</v>
      </c>
      <c r="L48" s="30"/>
      <c r="M48" s="30"/>
      <c r="N48" s="30"/>
      <c r="O48" s="4"/>
      <c r="P48" s="30" t="s">
        <v>11</v>
      </c>
      <c r="Q48" s="30"/>
      <c r="R48" s="30"/>
      <c r="S48" s="30"/>
      <c r="T48" s="30"/>
      <c r="U48" s="1" t="s">
        <v>15</v>
      </c>
      <c r="V48" s="1" t="s">
        <v>16</v>
      </c>
    </row>
    <row r="49" spans="1:22">
      <c r="A49" s="33"/>
      <c r="B49" s="33"/>
      <c r="C49" s="1" t="s">
        <v>3</v>
      </c>
      <c r="D49" s="1">
        <v>3</v>
      </c>
      <c r="E49" s="25"/>
      <c r="F49" s="25"/>
      <c r="G49" s="25"/>
      <c r="H49" s="25"/>
      <c r="I49" s="25"/>
      <c r="J49" s="25"/>
      <c r="K49" s="21" t="s">
        <v>9</v>
      </c>
      <c r="L49" s="22"/>
      <c r="M49" s="21" t="s">
        <v>10</v>
      </c>
      <c r="N49" s="22"/>
      <c r="O49" s="21" t="s">
        <v>12</v>
      </c>
      <c r="P49" s="22"/>
      <c r="Q49" s="21" t="s">
        <v>13</v>
      </c>
      <c r="R49" s="22"/>
      <c r="S49" s="21" t="s">
        <v>14</v>
      </c>
      <c r="T49" s="22"/>
      <c r="U49" s="25"/>
      <c r="V49" s="25"/>
    </row>
    <row r="50" spans="1:22">
      <c r="A50" s="26"/>
      <c r="B50" s="26"/>
      <c r="C50" s="30" t="s">
        <v>4</v>
      </c>
      <c r="D50" s="30"/>
      <c r="E50" s="26"/>
      <c r="F50" s="26"/>
      <c r="G50" s="26"/>
      <c r="H50" s="26"/>
      <c r="I50" s="26"/>
      <c r="J50" s="26"/>
      <c r="K50" s="23"/>
      <c r="L50" s="24"/>
      <c r="M50" s="23"/>
      <c r="N50" s="24"/>
      <c r="O50" s="23"/>
      <c r="P50" s="24"/>
      <c r="Q50" s="23"/>
      <c r="R50" s="24"/>
      <c r="S50" s="23"/>
      <c r="T50" s="24"/>
      <c r="U50" s="26"/>
      <c r="V50" s="26"/>
    </row>
    <row r="51" spans="1:22">
      <c r="A51" s="1">
        <v>1</v>
      </c>
      <c r="B51" s="1">
        <v>2</v>
      </c>
      <c r="C51" s="1">
        <v>3</v>
      </c>
      <c r="D51" s="1">
        <v>4</v>
      </c>
      <c r="E51" s="1">
        <v>5</v>
      </c>
      <c r="F51" s="1">
        <v>6</v>
      </c>
      <c r="G51" s="1">
        <v>7</v>
      </c>
      <c r="H51" s="1">
        <v>8</v>
      </c>
      <c r="I51" s="1">
        <v>9</v>
      </c>
      <c r="J51" s="1">
        <v>10</v>
      </c>
      <c r="K51" s="1">
        <v>11</v>
      </c>
      <c r="L51" s="1">
        <v>12</v>
      </c>
      <c r="M51" s="1">
        <v>13</v>
      </c>
      <c r="N51" s="1">
        <v>14</v>
      </c>
      <c r="O51" s="1">
        <v>15</v>
      </c>
      <c r="P51" s="1">
        <v>16</v>
      </c>
      <c r="Q51" s="1">
        <v>17</v>
      </c>
      <c r="R51" s="1">
        <v>18</v>
      </c>
      <c r="S51" s="1">
        <v>19</v>
      </c>
      <c r="T51" s="1">
        <v>20</v>
      </c>
      <c r="U51" s="1">
        <v>21</v>
      </c>
      <c r="V51" s="1">
        <v>22</v>
      </c>
    </row>
    <row r="52" spans="1:22">
      <c r="A52" s="16" t="s">
        <v>134</v>
      </c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8"/>
    </row>
    <row r="53" spans="1:22" ht="45">
      <c r="A53" s="1">
        <v>168</v>
      </c>
      <c r="B53" s="1" t="s">
        <v>73</v>
      </c>
      <c r="C53" s="1" t="s">
        <v>74</v>
      </c>
      <c r="D53" s="1" t="s">
        <v>75</v>
      </c>
      <c r="E53" s="1">
        <v>4.66</v>
      </c>
      <c r="F53" s="1">
        <v>6.21</v>
      </c>
      <c r="G53" s="1">
        <v>3.96</v>
      </c>
      <c r="H53" s="1">
        <v>5.28</v>
      </c>
      <c r="I53" s="1">
        <v>24.6</v>
      </c>
      <c r="J53" s="1">
        <v>32.799999999999997</v>
      </c>
      <c r="K53" s="1">
        <v>9.15</v>
      </c>
      <c r="L53" s="1">
        <v>12.2</v>
      </c>
      <c r="M53" s="1">
        <v>2.4900000000000002</v>
      </c>
      <c r="N53" s="1">
        <v>3.32</v>
      </c>
      <c r="O53" s="1">
        <v>0.11</v>
      </c>
      <c r="P53" s="1">
        <v>0.15</v>
      </c>
      <c r="Q53" s="1">
        <v>0.06</v>
      </c>
      <c r="R53" s="1">
        <v>0.08</v>
      </c>
      <c r="S53" s="1"/>
      <c r="T53" s="1"/>
      <c r="U53" s="1">
        <v>152</v>
      </c>
      <c r="V53" s="1">
        <v>203</v>
      </c>
    </row>
    <row r="54" spans="1:22" ht="30">
      <c r="A54" s="1">
        <v>395</v>
      </c>
      <c r="B54" s="1" t="s">
        <v>40</v>
      </c>
      <c r="C54" s="1">
        <v>150</v>
      </c>
      <c r="D54" s="1">
        <v>180</v>
      </c>
      <c r="E54" s="1">
        <v>2.34</v>
      </c>
      <c r="F54" s="1">
        <v>2.85</v>
      </c>
      <c r="G54" s="1">
        <v>2</v>
      </c>
      <c r="H54" s="1">
        <v>2.41</v>
      </c>
      <c r="I54" s="1">
        <v>10.6</v>
      </c>
      <c r="J54" s="1">
        <v>14.4</v>
      </c>
      <c r="K54" s="1">
        <v>94.3</v>
      </c>
      <c r="L54" s="1">
        <v>113</v>
      </c>
      <c r="M54" s="1">
        <v>0.1</v>
      </c>
      <c r="N54" s="1">
        <v>0.12</v>
      </c>
      <c r="O54" s="1">
        <v>0.03</v>
      </c>
      <c r="P54" s="1">
        <v>0.04</v>
      </c>
      <c r="Q54" s="1">
        <v>0.11</v>
      </c>
      <c r="R54" s="1">
        <v>0.13</v>
      </c>
      <c r="S54" s="1">
        <v>0.98</v>
      </c>
      <c r="T54" s="1">
        <v>1.17</v>
      </c>
      <c r="U54" s="1">
        <v>70</v>
      </c>
      <c r="V54" s="1">
        <v>91</v>
      </c>
    </row>
    <row r="55" spans="1:22" ht="30">
      <c r="A55" s="1">
        <v>1</v>
      </c>
      <c r="B55" s="1" t="s">
        <v>19</v>
      </c>
      <c r="C55" s="1">
        <v>40</v>
      </c>
      <c r="D55" s="1">
        <v>20</v>
      </c>
      <c r="E55" s="1">
        <v>2.4500000000000002</v>
      </c>
      <c r="F55" s="1">
        <v>1.22</v>
      </c>
      <c r="G55" s="1">
        <v>7.55</v>
      </c>
      <c r="H55" s="1">
        <v>3.78</v>
      </c>
      <c r="I55" s="1">
        <v>14.6</v>
      </c>
      <c r="J55" s="1">
        <v>7.3</v>
      </c>
      <c r="K55" s="1">
        <v>9.3000000000000007</v>
      </c>
      <c r="L55" s="1">
        <v>4.7</v>
      </c>
      <c r="M55" s="1">
        <v>0.62</v>
      </c>
      <c r="N55" s="1">
        <v>0.31</v>
      </c>
      <c r="O55" s="1">
        <v>0.05</v>
      </c>
      <c r="P55" s="1">
        <v>0.03</v>
      </c>
      <c r="Q55" s="1">
        <v>0.03</v>
      </c>
      <c r="R55" s="1">
        <v>0.02</v>
      </c>
      <c r="S55" s="1"/>
      <c r="T55" s="1"/>
      <c r="U55" s="1">
        <v>136</v>
      </c>
      <c r="V55" s="1">
        <v>68</v>
      </c>
    </row>
    <row r="56" spans="1:2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</row>
    <row r="57" spans="1:22">
      <c r="A57" s="19" t="s">
        <v>22</v>
      </c>
      <c r="B57" s="20"/>
      <c r="C57" s="14"/>
      <c r="D57" s="14"/>
      <c r="E57" s="14">
        <f t="shared" ref="E57:V57" si="4">SUM(E53:E56)</f>
        <v>9.4499999999999993</v>
      </c>
      <c r="F57" s="14">
        <f t="shared" si="4"/>
        <v>10.280000000000001</v>
      </c>
      <c r="G57" s="14">
        <f t="shared" si="4"/>
        <v>13.51</v>
      </c>
      <c r="H57" s="14">
        <f t="shared" si="4"/>
        <v>11.47</v>
      </c>
      <c r="I57" s="14">
        <f t="shared" si="4"/>
        <v>49.800000000000004</v>
      </c>
      <c r="J57" s="14">
        <f t="shared" si="4"/>
        <v>54.499999999999993</v>
      </c>
      <c r="K57" s="14">
        <f t="shared" si="4"/>
        <v>112.75</v>
      </c>
      <c r="L57" s="14">
        <f t="shared" si="4"/>
        <v>129.9</v>
      </c>
      <c r="M57" s="14">
        <f t="shared" si="4"/>
        <v>3.2100000000000004</v>
      </c>
      <c r="N57" s="14">
        <f t="shared" si="4"/>
        <v>3.75</v>
      </c>
      <c r="O57" s="14">
        <f t="shared" si="4"/>
        <v>0.19</v>
      </c>
      <c r="P57" s="14">
        <f t="shared" si="4"/>
        <v>0.22</v>
      </c>
      <c r="Q57" s="14">
        <f t="shared" si="4"/>
        <v>0.19999999999999998</v>
      </c>
      <c r="R57" s="14">
        <f t="shared" si="4"/>
        <v>0.23</v>
      </c>
      <c r="S57" s="14">
        <f t="shared" si="4"/>
        <v>0.98</v>
      </c>
      <c r="T57" s="14">
        <f t="shared" si="4"/>
        <v>1.17</v>
      </c>
      <c r="U57" s="14">
        <f t="shared" si="4"/>
        <v>358</v>
      </c>
      <c r="V57" s="14">
        <f t="shared" si="4"/>
        <v>362</v>
      </c>
    </row>
    <row r="58" spans="1:2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</row>
    <row r="59" spans="1:22">
      <c r="A59" s="16" t="s">
        <v>23</v>
      </c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8"/>
    </row>
    <row r="60" spans="1:22">
      <c r="A60" s="1">
        <v>36</v>
      </c>
      <c r="B60" s="1" t="s">
        <v>31</v>
      </c>
      <c r="C60" s="1">
        <v>40</v>
      </c>
      <c r="D60" s="1">
        <v>60</v>
      </c>
      <c r="E60" s="1">
        <v>0.56999999999999995</v>
      </c>
      <c r="F60" s="1">
        <v>0.86</v>
      </c>
      <c r="G60" s="1">
        <v>2.4</v>
      </c>
      <c r="H60" s="1">
        <v>3.65</v>
      </c>
      <c r="I60" s="1">
        <v>3.35</v>
      </c>
      <c r="J60" s="1">
        <v>5.0199999999999996</v>
      </c>
      <c r="K60" s="1">
        <v>14.1</v>
      </c>
      <c r="L60" s="1">
        <v>21.1</v>
      </c>
      <c r="M60" s="1">
        <v>0.5</v>
      </c>
      <c r="N60" s="1">
        <v>0.8</v>
      </c>
      <c r="O60" s="1">
        <v>7.0000000000000007E-2</v>
      </c>
      <c r="P60" s="1">
        <v>0.1</v>
      </c>
      <c r="Q60" s="1">
        <v>0.02</v>
      </c>
      <c r="R60" s="1">
        <v>0.03</v>
      </c>
      <c r="S60" s="1">
        <v>3.8</v>
      </c>
      <c r="T60" s="1">
        <v>5.7</v>
      </c>
      <c r="U60" s="1">
        <v>37</v>
      </c>
      <c r="V60" s="1">
        <v>56</v>
      </c>
    </row>
    <row r="61" spans="1:22">
      <c r="A61" s="1">
        <v>66</v>
      </c>
      <c r="B61" s="1" t="s">
        <v>139</v>
      </c>
      <c r="C61" s="1">
        <v>200</v>
      </c>
      <c r="D61" s="1">
        <v>250</v>
      </c>
      <c r="E61" s="1">
        <v>1.36</v>
      </c>
      <c r="F61" s="1">
        <v>1.7</v>
      </c>
      <c r="G61" s="1">
        <v>3.86</v>
      </c>
      <c r="H61" s="1">
        <v>4.82</v>
      </c>
      <c r="I61" s="1">
        <v>5.35</v>
      </c>
      <c r="J61" s="1">
        <v>6.69</v>
      </c>
      <c r="K61" s="1">
        <v>40.200000000000003</v>
      </c>
      <c r="L61" s="1">
        <v>50.2</v>
      </c>
      <c r="M61" s="1">
        <v>0.53</v>
      </c>
      <c r="N61" s="1">
        <v>0.66</v>
      </c>
      <c r="O61" s="1">
        <v>0.03</v>
      </c>
      <c r="P61" s="1">
        <v>0.04</v>
      </c>
      <c r="Q61" s="1">
        <v>0.03</v>
      </c>
      <c r="R61" s="1">
        <v>0.04</v>
      </c>
      <c r="S61" s="1">
        <v>16</v>
      </c>
      <c r="T61" s="1">
        <v>20</v>
      </c>
      <c r="U61" s="1">
        <v>62</v>
      </c>
      <c r="V61" s="1">
        <v>77</v>
      </c>
    </row>
    <row r="62" spans="1:22" ht="45">
      <c r="A62" s="1">
        <v>286</v>
      </c>
      <c r="B62" s="1" t="s">
        <v>76</v>
      </c>
      <c r="C62" s="1">
        <v>120</v>
      </c>
      <c r="D62" s="1">
        <v>160</v>
      </c>
      <c r="E62" s="1">
        <v>8.83</v>
      </c>
      <c r="F62" s="1">
        <v>11.8</v>
      </c>
      <c r="G62" s="1">
        <v>9.68</v>
      </c>
      <c r="H62" s="1">
        <v>12.9</v>
      </c>
      <c r="I62" s="1">
        <v>11.2</v>
      </c>
      <c r="J62" s="1">
        <v>14.9</v>
      </c>
      <c r="K62" s="1">
        <v>43.3</v>
      </c>
      <c r="L62" s="1">
        <v>57.8</v>
      </c>
      <c r="M62" s="1">
        <v>0.95</v>
      </c>
      <c r="N62" s="1">
        <v>1.27</v>
      </c>
      <c r="O62" s="1">
        <v>0.06</v>
      </c>
      <c r="P62" s="1">
        <v>7.0000000000000007E-2</v>
      </c>
      <c r="Q62" s="1">
        <v>0.1</v>
      </c>
      <c r="R62" s="1">
        <v>2</v>
      </c>
      <c r="S62" s="1">
        <v>0.85</v>
      </c>
      <c r="T62" s="1">
        <v>1.1299999999999999</v>
      </c>
      <c r="U62" s="1">
        <v>167</v>
      </c>
      <c r="V62" s="1">
        <v>223</v>
      </c>
    </row>
    <row r="63" spans="1:22" ht="30">
      <c r="A63" s="1">
        <v>205</v>
      </c>
      <c r="B63" s="1" t="s">
        <v>33</v>
      </c>
      <c r="C63" s="1">
        <v>155</v>
      </c>
      <c r="D63" s="1">
        <v>205</v>
      </c>
      <c r="E63" s="1">
        <v>5.68</v>
      </c>
      <c r="F63" s="1">
        <v>7.5170000000000003</v>
      </c>
      <c r="G63" s="1">
        <v>4.3600000000000003</v>
      </c>
      <c r="H63" s="1">
        <v>5.77</v>
      </c>
      <c r="I63" s="1">
        <v>27.3</v>
      </c>
      <c r="J63" s="1">
        <v>36.1</v>
      </c>
      <c r="K63" s="1">
        <v>5</v>
      </c>
      <c r="L63" s="1">
        <v>6.61</v>
      </c>
      <c r="M63" s="1">
        <v>1.1399999999999999</v>
      </c>
      <c r="N63" s="1">
        <v>1.56</v>
      </c>
      <c r="O63" s="1">
        <v>0.06</v>
      </c>
      <c r="P63" s="1">
        <v>0.08</v>
      </c>
      <c r="Q63" s="1">
        <v>0.03</v>
      </c>
      <c r="R63" s="1">
        <v>0.04</v>
      </c>
      <c r="S63" s="1">
        <v>0</v>
      </c>
      <c r="T63" s="1"/>
      <c r="U63" s="1">
        <v>170</v>
      </c>
      <c r="V63" s="1">
        <v>225</v>
      </c>
    </row>
    <row r="64" spans="1:22">
      <c r="A64" s="1">
        <v>383</v>
      </c>
      <c r="B64" s="1" t="s">
        <v>34</v>
      </c>
      <c r="C64" s="1">
        <v>150</v>
      </c>
      <c r="D64" s="1">
        <v>180</v>
      </c>
      <c r="E64" s="1">
        <v>7.0000000000000007E-2</v>
      </c>
      <c r="F64" s="1">
        <v>0.08</v>
      </c>
      <c r="G64" s="1"/>
      <c r="H64" s="1"/>
      <c r="I64" s="1">
        <v>16.7</v>
      </c>
      <c r="J64" s="1">
        <v>20</v>
      </c>
      <c r="K64" s="1">
        <v>7.9</v>
      </c>
      <c r="L64" s="1">
        <v>9.4</v>
      </c>
      <c r="M64" s="1">
        <v>0.22</v>
      </c>
      <c r="N64" s="1">
        <v>0.26</v>
      </c>
      <c r="O64" s="1">
        <v>0</v>
      </c>
      <c r="P64" s="1">
        <v>0</v>
      </c>
      <c r="Q64" s="1">
        <v>0.04</v>
      </c>
      <c r="R64" s="1">
        <v>0.04</v>
      </c>
      <c r="S64" s="1">
        <v>0.05</v>
      </c>
      <c r="T64" s="1">
        <v>7.0000000000000007E-2</v>
      </c>
      <c r="U64" s="1">
        <v>67</v>
      </c>
      <c r="V64" s="1">
        <v>80</v>
      </c>
    </row>
    <row r="65" spans="1:22">
      <c r="A65" s="1"/>
      <c r="B65" s="1" t="s">
        <v>24</v>
      </c>
      <c r="C65" s="1">
        <v>30</v>
      </c>
      <c r="D65" s="1">
        <v>50</v>
      </c>
      <c r="E65" s="1">
        <v>2.37</v>
      </c>
      <c r="F65" s="1">
        <v>3.95</v>
      </c>
      <c r="G65" s="1">
        <v>0.03</v>
      </c>
      <c r="H65" s="1">
        <v>0.5</v>
      </c>
      <c r="I65" s="1">
        <v>14.5</v>
      </c>
      <c r="J65" s="1">
        <v>24.2</v>
      </c>
      <c r="K65" s="1">
        <v>6.9</v>
      </c>
      <c r="L65" s="1">
        <v>11.5</v>
      </c>
      <c r="M65" s="1">
        <v>0.6</v>
      </c>
      <c r="N65" s="1">
        <v>1</v>
      </c>
      <c r="O65" s="1">
        <v>0.05</v>
      </c>
      <c r="P65" s="1">
        <v>0.08</v>
      </c>
      <c r="Q65" s="1">
        <v>0.02</v>
      </c>
      <c r="R65" s="1">
        <v>0.03</v>
      </c>
      <c r="S65" s="1"/>
      <c r="T65" s="1"/>
      <c r="U65" s="1">
        <v>71</v>
      </c>
      <c r="V65" s="1">
        <v>118</v>
      </c>
    </row>
    <row r="66" spans="1:22">
      <c r="A66" s="19" t="s">
        <v>25</v>
      </c>
      <c r="B66" s="20"/>
      <c r="C66" s="14">
        <f>SUM(C60:C65)</f>
        <v>695</v>
      </c>
      <c r="D66" s="14">
        <f t="shared" ref="D66" si="5">SUM(D60:D65)</f>
        <v>905</v>
      </c>
      <c r="E66" s="14">
        <f t="shared" ref="E66" si="6">SUM(E60:E65)</f>
        <v>18.88</v>
      </c>
      <c r="F66" s="14">
        <f t="shared" ref="F66" si="7">SUM(F60:F65)</f>
        <v>25.907</v>
      </c>
      <c r="G66" s="14">
        <f t="shared" ref="G66" si="8">SUM(G60:G65)</f>
        <v>20.330000000000002</v>
      </c>
      <c r="H66" s="14">
        <f t="shared" ref="H66" si="9">SUM(H60:H65)</f>
        <v>27.64</v>
      </c>
      <c r="I66" s="14">
        <f t="shared" ref="I66" si="10">SUM(I60:I65)</f>
        <v>78.400000000000006</v>
      </c>
      <c r="J66" s="14">
        <f t="shared" ref="J66" si="11">SUM(J60:J65)</f>
        <v>106.91000000000001</v>
      </c>
      <c r="K66" s="14">
        <f t="shared" ref="K66" si="12">SUM(K60:K65)</f>
        <v>117.4</v>
      </c>
      <c r="L66" s="14">
        <f t="shared" ref="L66" si="13">SUM(L60:L65)</f>
        <v>156.61000000000004</v>
      </c>
      <c r="M66" s="14">
        <f t="shared" ref="M66" si="14">SUM(M60:M65)</f>
        <v>3.9400000000000004</v>
      </c>
      <c r="N66" s="14">
        <f t="shared" ref="N66" si="15">SUM(N60:N65)</f>
        <v>5.55</v>
      </c>
      <c r="O66" s="14">
        <f t="shared" ref="O66" si="16">SUM(O60:O65)</f>
        <v>0.27</v>
      </c>
      <c r="P66" s="14">
        <f t="shared" ref="P66" si="17">SUM(P60:P65)</f>
        <v>0.37000000000000005</v>
      </c>
      <c r="Q66" s="14">
        <f t="shared" ref="Q66" si="18">SUM(Q60:Q65)</f>
        <v>0.24000000000000002</v>
      </c>
      <c r="R66" s="14">
        <f t="shared" ref="R66" si="19">SUM(R60:R65)</f>
        <v>2.1799999999999997</v>
      </c>
      <c r="S66" s="14">
        <f t="shared" ref="S66" si="20">SUM(S60:S65)</f>
        <v>20.700000000000003</v>
      </c>
      <c r="T66" s="14">
        <f t="shared" ref="T66" si="21">SUM(T60:T65)</f>
        <v>26.9</v>
      </c>
      <c r="U66" s="14">
        <f t="shared" ref="U66" si="22">SUM(U60:U65)</f>
        <v>574</v>
      </c>
      <c r="V66" s="14">
        <f t="shared" ref="V66" si="23">SUM(V60:V65)</f>
        <v>779</v>
      </c>
    </row>
    <row r="67" spans="1:2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</row>
    <row r="68" spans="1:22">
      <c r="A68" s="16" t="s">
        <v>26</v>
      </c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8"/>
    </row>
    <row r="69" spans="1:22">
      <c r="A69" s="1">
        <v>368</v>
      </c>
      <c r="B69" s="1" t="s">
        <v>52</v>
      </c>
      <c r="C69" s="1">
        <v>70</v>
      </c>
      <c r="D69" s="1">
        <v>100</v>
      </c>
      <c r="E69" s="1">
        <v>0.28000000000000003</v>
      </c>
      <c r="F69" s="1">
        <v>0.4</v>
      </c>
      <c r="G69" s="1">
        <v>0.21</v>
      </c>
      <c r="H69" s="1">
        <v>0.3</v>
      </c>
      <c r="I69" s="1">
        <v>7.21</v>
      </c>
      <c r="J69" s="1">
        <v>10.3</v>
      </c>
      <c r="K69" s="1">
        <v>13.3</v>
      </c>
      <c r="L69" s="1">
        <v>19</v>
      </c>
      <c r="M69" s="1">
        <v>1.61</v>
      </c>
      <c r="N69" s="1">
        <v>2.2999999999999998</v>
      </c>
      <c r="O69" s="1">
        <v>0.02</v>
      </c>
      <c r="P69" s="1">
        <v>0.03</v>
      </c>
      <c r="Q69" s="1">
        <v>0.02</v>
      </c>
      <c r="R69" s="1">
        <v>0.03</v>
      </c>
      <c r="S69" s="1">
        <v>3.5</v>
      </c>
      <c r="T69" s="1">
        <v>5</v>
      </c>
      <c r="U69" s="1">
        <v>32</v>
      </c>
      <c r="V69" s="1">
        <v>46</v>
      </c>
    </row>
    <row r="70" spans="1:22">
      <c r="A70" s="1">
        <v>476</v>
      </c>
      <c r="B70" s="1" t="s">
        <v>77</v>
      </c>
      <c r="C70" s="1">
        <v>30</v>
      </c>
      <c r="D70" s="1">
        <v>60</v>
      </c>
      <c r="E70" s="1">
        <v>9.2100000000000009</v>
      </c>
      <c r="F70" s="1">
        <v>18.420000000000002</v>
      </c>
      <c r="G70" s="1">
        <v>2.99</v>
      </c>
      <c r="H70" s="1">
        <v>5.98</v>
      </c>
      <c r="I70" s="1">
        <v>14.65</v>
      </c>
      <c r="J70" s="1">
        <v>29.3</v>
      </c>
      <c r="K70" s="1">
        <v>5.6</v>
      </c>
      <c r="L70" s="1">
        <v>11.6</v>
      </c>
      <c r="M70" s="1">
        <v>0.36</v>
      </c>
      <c r="N70" s="1">
        <v>0.72</v>
      </c>
      <c r="O70" s="1">
        <v>0.04</v>
      </c>
      <c r="P70" s="1">
        <v>0.08</v>
      </c>
      <c r="Q70" s="1">
        <v>0.02</v>
      </c>
      <c r="R70" s="1">
        <v>0.04</v>
      </c>
      <c r="S70" s="1">
        <v>0.03</v>
      </c>
      <c r="T70" s="1">
        <v>0.06</v>
      </c>
      <c r="U70" s="1">
        <v>94</v>
      </c>
      <c r="V70" s="1">
        <v>187</v>
      </c>
    </row>
    <row r="71" spans="1:22">
      <c r="A71" s="1">
        <v>394</v>
      </c>
      <c r="B71" s="1" t="s">
        <v>35</v>
      </c>
      <c r="C71" s="1">
        <v>150</v>
      </c>
      <c r="D71" s="1">
        <v>180</v>
      </c>
      <c r="E71" s="1">
        <v>4.58</v>
      </c>
      <c r="F71" s="1">
        <v>5.48</v>
      </c>
      <c r="G71" s="1">
        <v>4.08</v>
      </c>
      <c r="H71" s="1">
        <v>4.88</v>
      </c>
      <c r="I71" s="1">
        <v>7.58</v>
      </c>
      <c r="J71" s="1">
        <v>9.07</v>
      </c>
      <c r="K71" s="1">
        <v>189</v>
      </c>
      <c r="L71" s="1">
        <v>226</v>
      </c>
      <c r="M71" s="1">
        <v>0.16</v>
      </c>
      <c r="N71" s="1">
        <v>0.19</v>
      </c>
      <c r="O71" s="1">
        <v>0.06</v>
      </c>
      <c r="P71" s="1">
        <v>7.0000000000000007E-2</v>
      </c>
      <c r="Q71" s="1">
        <v>0.24</v>
      </c>
      <c r="R71" s="1">
        <v>0.28000000000000003</v>
      </c>
      <c r="S71" s="1">
        <v>2.0499999999999998</v>
      </c>
      <c r="T71" s="1">
        <v>2.46</v>
      </c>
      <c r="U71" s="1">
        <v>85</v>
      </c>
      <c r="V71" s="1">
        <v>102</v>
      </c>
    </row>
    <row r="72" spans="1:22">
      <c r="A72" s="19" t="s">
        <v>28</v>
      </c>
      <c r="B72" s="20"/>
      <c r="C72" s="14">
        <f>SUM(C69:C71)</f>
        <v>250</v>
      </c>
      <c r="D72" s="14">
        <f t="shared" ref="D72" si="24">SUM(D69:D71)</f>
        <v>340</v>
      </c>
      <c r="E72" s="14">
        <f t="shared" ref="E72" si="25">SUM(E69:E71)</f>
        <v>14.07</v>
      </c>
      <c r="F72" s="14">
        <f t="shared" ref="F72" si="26">SUM(F69:F71)</f>
        <v>24.3</v>
      </c>
      <c r="G72" s="14">
        <f t="shared" ref="G72" si="27">SUM(G69:G71)</f>
        <v>7.28</v>
      </c>
      <c r="H72" s="14">
        <f t="shared" ref="H72" si="28">SUM(H69:H71)</f>
        <v>11.16</v>
      </c>
      <c r="I72" s="14">
        <f t="shared" ref="I72" si="29">SUM(I69:I71)</f>
        <v>29.439999999999998</v>
      </c>
      <c r="J72" s="14">
        <f t="shared" ref="J72" si="30">SUM(J69:J71)</f>
        <v>48.67</v>
      </c>
      <c r="K72" s="14">
        <f t="shared" ref="K72" si="31">SUM(K69:K71)</f>
        <v>207.9</v>
      </c>
      <c r="L72" s="14">
        <f t="shared" ref="L72" si="32">SUM(L69:L71)</f>
        <v>256.60000000000002</v>
      </c>
      <c r="M72" s="14">
        <f t="shared" ref="M72" si="33">SUM(M69:M71)</f>
        <v>2.1300000000000003</v>
      </c>
      <c r="N72" s="14">
        <f t="shared" ref="N72" si="34">SUM(N69:N71)</f>
        <v>3.2099999999999995</v>
      </c>
      <c r="O72" s="14">
        <f t="shared" ref="O72" si="35">SUM(O69:O71)</f>
        <v>0.12</v>
      </c>
      <c r="P72" s="14">
        <f t="shared" ref="P72" si="36">SUM(P69:P71)</f>
        <v>0.18</v>
      </c>
      <c r="Q72" s="14">
        <f t="shared" ref="Q72" si="37">SUM(Q69:Q71)</f>
        <v>0.27999999999999997</v>
      </c>
      <c r="R72" s="14">
        <f t="shared" ref="R72" si="38">SUM(R69:R71)</f>
        <v>0.35000000000000003</v>
      </c>
      <c r="S72" s="14">
        <f t="shared" ref="S72" si="39">SUM(S69:S71)</f>
        <v>5.58</v>
      </c>
      <c r="T72" s="14">
        <f t="shared" ref="T72" si="40">SUM(T69:T71)</f>
        <v>7.52</v>
      </c>
      <c r="U72" s="14">
        <f t="shared" ref="U72" si="41">SUM(U69:U71)</f>
        <v>211</v>
      </c>
      <c r="V72" s="14">
        <f t="shared" ref="V72" si="42">SUM(V69:V71)</f>
        <v>335</v>
      </c>
    </row>
    <row r="73" spans="1:22" ht="18.75">
      <c r="A73" s="7"/>
      <c r="B73" s="7" t="s">
        <v>29</v>
      </c>
      <c r="C73" s="7">
        <f t="shared" ref="C73:V73" si="43">C57+C66+C72</f>
        <v>945</v>
      </c>
      <c r="D73" s="7">
        <f t="shared" si="43"/>
        <v>1245</v>
      </c>
      <c r="E73" s="7">
        <f t="shared" si="43"/>
        <v>42.4</v>
      </c>
      <c r="F73" s="7">
        <f t="shared" si="43"/>
        <v>60.486999999999995</v>
      </c>
      <c r="G73" s="7">
        <f t="shared" si="43"/>
        <v>41.120000000000005</v>
      </c>
      <c r="H73" s="7">
        <f t="shared" si="43"/>
        <v>50.269999999999996</v>
      </c>
      <c r="I73" s="7">
        <f t="shared" si="43"/>
        <v>157.64000000000001</v>
      </c>
      <c r="J73" s="7">
        <f t="shared" si="43"/>
        <v>210.07999999999998</v>
      </c>
      <c r="K73" s="7">
        <f t="shared" si="43"/>
        <v>438.05</v>
      </c>
      <c r="L73" s="7">
        <f t="shared" si="43"/>
        <v>543.11000000000013</v>
      </c>
      <c r="M73" s="7">
        <f t="shared" si="43"/>
        <v>9.2800000000000011</v>
      </c>
      <c r="N73" s="7">
        <f t="shared" si="43"/>
        <v>12.51</v>
      </c>
      <c r="O73" s="7">
        <f t="shared" si="43"/>
        <v>0.58000000000000007</v>
      </c>
      <c r="P73" s="7">
        <f t="shared" si="43"/>
        <v>0.77</v>
      </c>
      <c r="Q73" s="7">
        <f t="shared" si="43"/>
        <v>0.72</v>
      </c>
      <c r="R73" s="7">
        <f t="shared" si="43"/>
        <v>2.76</v>
      </c>
      <c r="S73" s="7">
        <f t="shared" si="43"/>
        <v>27.260000000000005</v>
      </c>
      <c r="T73" s="7">
        <f t="shared" si="43"/>
        <v>35.590000000000003</v>
      </c>
      <c r="U73" s="7">
        <f t="shared" si="43"/>
        <v>1143</v>
      </c>
      <c r="V73" s="7">
        <f t="shared" si="43"/>
        <v>1476</v>
      </c>
    </row>
    <row r="74" spans="1:22" ht="29.25" customHeight="1">
      <c r="A74" s="31" t="s">
        <v>36</v>
      </c>
      <c r="B74" s="32"/>
      <c r="C74" s="32"/>
      <c r="D74" s="32"/>
      <c r="E74" s="32"/>
      <c r="F74" s="32"/>
      <c r="G74" s="32"/>
      <c r="H74" s="32"/>
      <c r="I74" s="32"/>
      <c r="J74" s="32"/>
      <c r="K74" s="32"/>
      <c r="L74" s="32"/>
      <c r="M74" s="32"/>
      <c r="N74" s="32"/>
      <c r="O74" s="32"/>
      <c r="P74" s="32"/>
      <c r="Q74" s="32"/>
      <c r="R74" s="32"/>
      <c r="S74" s="32"/>
      <c r="T74" s="32"/>
      <c r="U74" s="32"/>
      <c r="V74" s="32"/>
    </row>
    <row r="75" spans="1:22">
      <c r="A75" s="2"/>
      <c r="B75" s="2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</row>
    <row r="76" spans="1:22">
      <c r="A76" s="25" t="s">
        <v>0</v>
      </c>
      <c r="B76" s="25" t="s">
        <v>1</v>
      </c>
      <c r="C76" s="30" t="s">
        <v>2</v>
      </c>
      <c r="D76" s="30"/>
      <c r="E76" s="30" t="s">
        <v>5</v>
      </c>
      <c r="F76" s="30"/>
      <c r="G76" s="30" t="s">
        <v>6</v>
      </c>
      <c r="H76" s="30"/>
      <c r="I76" s="30" t="s">
        <v>7</v>
      </c>
      <c r="J76" s="30"/>
      <c r="K76" s="30" t="s">
        <v>8</v>
      </c>
      <c r="L76" s="30"/>
      <c r="M76" s="30"/>
      <c r="N76" s="30"/>
      <c r="O76" s="4"/>
      <c r="P76" s="30" t="s">
        <v>11</v>
      </c>
      <c r="Q76" s="30"/>
      <c r="R76" s="30"/>
      <c r="S76" s="30"/>
      <c r="T76" s="30"/>
      <c r="U76" s="1" t="s">
        <v>15</v>
      </c>
      <c r="V76" s="1" t="s">
        <v>16</v>
      </c>
    </row>
    <row r="77" spans="1:22">
      <c r="A77" s="33"/>
      <c r="B77" s="33"/>
      <c r="C77" s="1" t="s">
        <v>3</v>
      </c>
      <c r="D77" s="1">
        <v>3</v>
      </c>
      <c r="E77" s="25"/>
      <c r="F77" s="25"/>
      <c r="G77" s="25"/>
      <c r="H77" s="25"/>
      <c r="I77" s="25"/>
      <c r="J77" s="25"/>
      <c r="K77" s="21" t="s">
        <v>9</v>
      </c>
      <c r="L77" s="22"/>
      <c r="M77" s="21" t="s">
        <v>10</v>
      </c>
      <c r="N77" s="22"/>
      <c r="O77" s="21" t="s">
        <v>12</v>
      </c>
      <c r="P77" s="22"/>
      <c r="Q77" s="21" t="s">
        <v>13</v>
      </c>
      <c r="R77" s="22"/>
      <c r="S77" s="21" t="s">
        <v>14</v>
      </c>
      <c r="T77" s="22"/>
      <c r="U77" s="25"/>
      <c r="V77" s="25"/>
    </row>
    <row r="78" spans="1:22">
      <c r="A78" s="26"/>
      <c r="B78" s="26"/>
      <c r="C78" s="30" t="s">
        <v>4</v>
      </c>
      <c r="D78" s="30"/>
      <c r="E78" s="26"/>
      <c r="F78" s="26"/>
      <c r="G78" s="26"/>
      <c r="H78" s="26"/>
      <c r="I78" s="26"/>
      <c r="J78" s="26"/>
      <c r="K78" s="23"/>
      <c r="L78" s="24"/>
      <c r="M78" s="23"/>
      <c r="N78" s="24"/>
      <c r="O78" s="23"/>
      <c r="P78" s="24"/>
      <c r="Q78" s="23"/>
      <c r="R78" s="24"/>
      <c r="S78" s="23"/>
      <c r="T78" s="24"/>
      <c r="U78" s="26"/>
      <c r="V78" s="26"/>
    </row>
    <row r="79" spans="1:22">
      <c r="A79" s="1">
        <v>1</v>
      </c>
      <c r="B79" s="1">
        <v>2</v>
      </c>
      <c r="C79" s="1">
        <v>3</v>
      </c>
      <c r="D79" s="1">
        <v>4</v>
      </c>
      <c r="E79" s="1">
        <v>5</v>
      </c>
      <c r="F79" s="1">
        <v>6</v>
      </c>
      <c r="G79" s="1">
        <v>7</v>
      </c>
      <c r="H79" s="1">
        <v>8</v>
      </c>
      <c r="I79" s="1">
        <v>9</v>
      </c>
      <c r="J79" s="1">
        <v>10</v>
      </c>
      <c r="K79" s="1">
        <v>11</v>
      </c>
      <c r="L79" s="1">
        <v>12</v>
      </c>
      <c r="M79" s="1">
        <v>13</v>
      </c>
      <c r="N79" s="1">
        <v>14</v>
      </c>
      <c r="O79" s="1">
        <v>15</v>
      </c>
      <c r="P79" s="1">
        <v>16</v>
      </c>
      <c r="Q79" s="1">
        <v>17</v>
      </c>
      <c r="R79" s="1">
        <v>18</v>
      </c>
      <c r="S79" s="1">
        <v>19</v>
      </c>
      <c r="T79" s="1">
        <v>20</v>
      </c>
      <c r="U79" s="1">
        <v>21</v>
      </c>
      <c r="V79" s="1">
        <v>22</v>
      </c>
    </row>
    <row r="80" spans="1:22">
      <c r="A80" s="16" t="s">
        <v>134</v>
      </c>
      <c r="B80" s="34"/>
      <c r="C80" s="34"/>
      <c r="D80" s="34"/>
      <c r="E80" s="34"/>
      <c r="F80" s="34"/>
      <c r="G80" s="34"/>
      <c r="H80" s="34"/>
      <c r="I80" s="34"/>
      <c r="J80" s="34"/>
      <c r="K80" s="34"/>
      <c r="L80" s="34"/>
      <c r="M80" s="34"/>
      <c r="N80" s="34"/>
      <c r="O80" s="34"/>
      <c r="P80" s="34"/>
      <c r="Q80" s="34"/>
      <c r="R80" s="34"/>
      <c r="S80" s="34"/>
      <c r="T80" s="34"/>
      <c r="U80" s="34"/>
      <c r="V80" s="35"/>
    </row>
    <row r="81" spans="1:22" ht="45">
      <c r="A81" s="1">
        <v>168</v>
      </c>
      <c r="B81" s="1" t="s">
        <v>78</v>
      </c>
      <c r="C81" s="1">
        <v>155</v>
      </c>
      <c r="D81" s="1">
        <v>205</v>
      </c>
      <c r="E81" s="1">
        <v>4.01</v>
      </c>
      <c r="F81" s="1">
        <v>5.3</v>
      </c>
      <c r="G81" s="1">
        <v>2.06</v>
      </c>
      <c r="H81" s="1">
        <v>2.72</v>
      </c>
      <c r="I81" s="1">
        <v>25.2</v>
      </c>
      <c r="J81" s="1">
        <v>33.299999999999997</v>
      </c>
      <c r="K81" s="1">
        <v>17.8</v>
      </c>
      <c r="L81" s="1">
        <v>23.5</v>
      </c>
      <c r="M81" s="1">
        <v>1.1599999999999999</v>
      </c>
      <c r="N81" s="1">
        <v>1.53</v>
      </c>
      <c r="O81" s="1">
        <v>0.1</v>
      </c>
      <c r="P81" s="1">
        <v>0.14000000000000001</v>
      </c>
      <c r="Q81" s="1">
        <v>0.03</v>
      </c>
      <c r="R81" s="1">
        <v>0.04</v>
      </c>
      <c r="S81" s="1"/>
      <c r="T81" s="1"/>
      <c r="U81" s="1">
        <v>135</v>
      </c>
      <c r="V81" s="1">
        <v>178</v>
      </c>
    </row>
    <row r="82" spans="1:22">
      <c r="A82" s="1">
        <v>394</v>
      </c>
      <c r="B82" s="1" t="s">
        <v>37</v>
      </c>
      <c r="C82" s="1">
        <v>150</v>
      </c>
      <c r="D82" s="1">
        <v>180</v>
      </c>
      <c r="E82" s="1">
        <v>2.65</v>
      </c>
      <c r="F82" s="1">
        <v>2.67</v>
      </c>
      <c r="G82" s="1">
        <v>2.33</v>
      </c>
      <c r="H82" s="1">
        <v>2.34</v>
      </c>
      <c r="I82" s="1">
        <v>11.3</v>
      </c>
      <c r="J82" s="1">
        <v>14.3</v>
      </c>
      <c r="K82" s="1">
        <v>112</v>
      </c>
      <c r="L82" s="1">
        <v>114</v>
      </c>
      <c r="M82" s="1">
        <v>0.62</v>
      </c>
      <c r="N82" s="1">
        <v>0.37</v>
      </c>
      <c r="O82" s="1">
        <v>0.04</v>
      </c>
      <c r="P82" s="1">
        <v>0.04</v>
      </c>
      <c r="Q82" s="1">
        <v>0.14000000000000001</v>
      </c>
      <c r="R82" s="1">
        <v>1.1399999999999999</v>
      </c>
      <c r="S82" s="1">
        <v>1.19</v>
      </c>
      <c r="T82" s="1">
        <v>1.19</v>
      </c>
      <c r="U82" s="1">
        <v>77</v>
      </c>
      <c r="V82" s="1">
        <v>89</v>
      </c>
    </row>
    <row r="83" spans="1:22" ht="30">
      <c r="A83" s="1">
        <v>1</v>
      </c>
      <c r="B83" s="1" t="s">
        <v>19</v>
      </c>
      <c r="C83" s="1">
        <v>40</v>
      </c>
      <c r="D83" s="1"/>
      <c r="E83" s="1">
        <v>2.4500000000000002</v>
      </c>
      <c r="F83" s="1"/>
      <c r="G83" s="1">
        <v>7.53</v>
      </c>
      <c r="H83" s="1"/>
      <c r="I83" s="1">
        <v>14.6</v>
      </c>
      <c r="J83" s="1"/>
      <c r="K83" s="1">
        <v>9.3000000000000007</v>
      </c>
      <c r="L83" s="1"/>
      <c r="M83" s="1"/>
      <c r="N83" s="1"/>
      <c r="O83" s="1">
        <v>0.05</v>
      </c>
      <c r="P83" s="1"/>
      <c r="Q83" s="1"/>
      <c r="R83" s="1"/>
      <c r="S83" s="1"/>
      <c r="T83" s="1"/>
      <c r="U83" s="1">
        <v>136</v>
      </c>
      <c r="V83" s="1"/>
    </row>
    <row r="84" spans="1:22">
      <c r="A84" s="1">
        <v>3</v>
      </c>
      <c r="B84" s="1" t="s">
        <v>32</v>
      </c>
      <c r="C84" s="1"/>
      <c r="D84" s="1">
        <v>45</v>
      </c>
      <c r="E84" s="1"/>
      <c r="F84" s="1">
        <v>4.7300000000000004</v>
      </c>
      <c r="G84" s="1"/>
      <c r="H84" s="1">
        <v>6.88</v>
      </c>
      <c r="I84" s="1"/>
      <c r="J84" s="1">
        <v>14.5</v>
      </c>
      <c r="K84" s="1"/>
      <c r="L84" s="1">
        <v>96.1</v>
      </c>
      <c r="M84" s="1"/>
      <c r="N84" s="1">
        <v>0.71</v>
      </c>
      <c r="O84" s="1"/>
      <c r="P84" s="1">
        <v>0.05</v>
      </c>
      <c r="Q84" s="1"/>
      <c r="R84" s="1">
        <v>0.05</v>
      </c>
      <c r="S84" s="1"/>
      <c r="T84" s="1">
        <v>7.0000000000000007E-2</v>
      </c>
      <c r="U84" s="1"/>
      <c r="V84" s="1">
        <v>139</v>
      </c>
    </row>
    <row r="85" spans="1:2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</row>
    <row r="86" spans="1:22">
      <c r="A86" s="19" t="s">
        <v>22</v>
      </c>
      <c r="B86" s="20"/>
      <c r="C86" s="14">
        <f t="shared" ref="C86:V86" si="44">SUM(C81:C85)</f>
        <v>345</v>
      </c>
      <c r="D86" s="14">
        <f t="shared" si="44"/>
        <v>430</v>
      </c>
      <c r="E86" s="14">
        <f t="shared" si="44"/>
        <v>9.11</v>
      </c>
      <c r="F86" s="14">
        <f t="shared" si="44"/>
        <v>12.7</v>
      </c>
      <c r="G86" s="14">
        <f t="shared" si="44"/>
        <v>11.920000000000002</v>
      </c>
      <c r="H86" s="14">
        <f t="shared" si="44"/>
        <v>11.940000000000001</v>
      </c>
      <c r="I86" s="14">
        <f t="shared" si="44"/>
        <v>51.1</v>
      </c>
      <c r="J86" s="14">
        <f t="shared" si="44"/>
        <v>62.099999999999994</v>
      </c>
      <c r="K86" s="14">
        <f t="shared" si="44"/>
        <v>139.10000000000002</v>
      </c>
      <c r="L86" s="14">
        <f t="shared" si="44"/>
        <v>233.6</v>
      </c>
      <c r="M86" s="14">
        <f t="shared" si="44"/>
        <v>1.7799999999999998</v>
      </c>
      <c r="N86" s="14">
        <f t="shared" si="44"/>
        <v>2.61</v>
      </c>
      <c r="O86" s="14">
        <f t="shared" si="44"/>
        <v>0.19</v>
      </c>
      <c r="P86" s="14">
        <f t="shared" si="44"/>
        <v>0.23000000000000004</v>
      </c>
      <c r="Q86" s="14">
        <f t="shared" si="44"/>
        <v>0.17</v>
      </c>
      <c r="R86" s="14">
        <f t="shared" si="44"/>
        <v>1.23</v>
      </c>
      <c r="S86" s="14">
        <f t="shared" si="44"/>
        <v>1.19</v>
      </c>
      <c r="T86" s="14">
        <f t="shared" si="44"/>
        <v>1.26</v>
      </c>
      <c r="U86" s="14">
        <f t="shared" si="44"/>
        <v>348</v>
      </c>
      <c r="V86" s="14">
        <f t="shared" si="44"/>
        <v>406</v>
      </c>
    </row>
    <row r="87" spans="1:2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</row>
    <row r="88" spans="1:22">
      <c r="A88" s="16" t="s">
        <v>23</v>
      </c>
      <c r="B88" s="17"/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8"/>
    </row>
    <row r="89" spans="1:22" ht="30">
      <c r="A89" s="1">
        <v>38</v>
      </c>
      <c r="B89" s="1" t="s">
        <v>79</v>
      </c>
      <c r="C89" s="1">
        <v>40</v>
      </c>
      <c r="D89" s="1">
        <v>60</v>
      </c>
      <c r="E89" s="1">
        <v>0.43</v>
      </c>
      <c r="F89" s="1">
        <v>0.65</v>
      </c>
      <c r="G89" s="1">
        <v>7.0000000000000007E-2</v>
      </c>
      <c r="H89" s="1">
        <v>0.11</v>
      </c>
      <c r="I89" s="1">
        <v>3.45</v>
      </c>
      <c r="J89" s="1">
        <v>5.17</v>
      </c>
      <c r="K89" s="1">
        <v>9.6999999999999993</v>
      </c>
      <c r="L89" s="1">
        <v>14.6</v>
      </c>
      <c r="M89" s="1">
        <v>0.43</v>
      </c>
      <c r="N89" s="1">
        <v>0.65</v>
      </c>
      <c r="O89" s="1">
        <v>0.03</v>
      </c>
      <c r="P89" s="1">
        <v>0.04</v>
      </c>
      <c r="Q89" s="1">
        <v>0.03</v>
      </c>
      <c r="R89" s="1">
        <v>0.04</v>
      </c>
      <c r="S89" s="1">
        <v>2.5</v>
      </c>
      <c r="T89" s="1">
        <v>3.75</v>
      </c>
      <c r="U89" s="1">
        <v>16</v>
      </c>
      <c r="V89" s="1">
        <v>24</v>
      </c>
    </row>
    <row r="90" spans="1:22" ht="30">
      <c r="A90" s="1">
        <v>87</v>
      </c>
      <c r="B90" s="1" t="s">
        <v>80</v>
      </c>
      <c r="C90" s="1">
        <v>200</v>
      </c>
      <c r="D90" s="1">
        <v>250</v>
      </c>
      <c r="E90" s="1">
        <v>6.87</v>
      </c>
      <c r="F90" s="1">
        <v>8.59</v>
      </c>
      <c r="G90" s="1">
        <v>6.72</v>
      </c>
      <c r="H90" s="1">
        <v>8.4</v>
      </c>
      <c r="I90" s="1">
        <v>11.4</v>
      </c>
      <c r="J90" s="1">
        <v>14.3</v>
      </c>
      <c r="K90" s="1">
        <v>36.200000000000003</v>
      </c>
      <c r="L90" s="1">
        <v>45.3</v>
      </c>
      <c r="M90" s="1">
        <v>1.01</v>
      </c>
      <c r="N90" s="1">
        <v>1.26</v>
      </c>
      <c r="O90" s="1">
        <v>0.08</v>
      </c>
      <c r="P90" s="1">
        <v>1.01</v>
      </c>
      <c r="Q90" s="1">
        <v>0.08</v>
      </c>
      <c r="R90" s="1">
        <v>0.1</v>
      </c>
      <c r="S90" s="1">
        <v>7.29</v>
      </c>
      <c r="T90" s="1">
        <v>9.11</v>
      </c>
      <c r="U90" s="1">
        <v>133</v>
      </c>
      <c r="V90" s="1">
        <v>167</v>
      </c>
    </row>
    <row r="91" spans="1:22">
      <c r="A91" s="1">
        <v>304</v>
      </c>
      <c r="B91" s="1" t="s">
        <v>81</v>
      </c>
      <c r="C91" s="1">
        <v>130</v>
      </c>
      <c r="D91" s="1">
        <v>160</v>
      </c>
      <c r="E91" s="1">
        <v>13</v>
      </c>
      <c r="F91" s="1">
        <v>16</v>
      </c>
      <c r="G91" s="1">
        <v>12</v>
      </c>
      <c r="H91" s="1">
        <v>14.7</v>
      </c>
      <c r="I91" s="1">
        <v>21.7</v>
      </c>
      <c r="J91" s="1">
        <v>26.7</v>
      </c>
      <c r="K91" s="1">
        <v>24.5</v>
      </c>
      <c r="L91" s="1">
        <v>30.2</v>
      </c>
      <c r="M91" s="1">
        <v>1.2</v>
      </c>
      <c r="N91" s="1">
        <v>1.45</v>
      </c>
      <c r="O91" s="1">
        <v>0.16</v>
      </c>
      <c r="P91" s="1">
        <v>0.2</v>
      </c>
      <c r="Q91" s="1">
        <v>0.06</v>
      </c>
      <c r="R91" s="1">
        <v>0.08</v>
      </c>
      <c r="S91" s="1">
        <v>0.33</v>
      </c>
      <c r="T91" s="1">
        <v>0.41</v>
      </c>
      <c r="U91" s="1">
        <v>247</v>
      </c>
      <c r="V91" s="1">
        <v>304</v>
      </c>
    </row>
    <row r="92" spans="1:22">
      <c r="A92" s="1">
        <v>372</v>
      </c>
      <c r="B92" s="1" t="s">
        <v>82</v>
      </c>
      <c r="C92" s="1">
        <v>150</v>
      </c>
      <c r="D92" s="1">
        <v>180</v>
      </c>
      <c r="E92" s="1">
        <v>0.12</v>
      </c>
      <c r="F92" s="1">
        <v>0.14000000000000001</v>
      </c>
      <c r="G92" s="1">
        <v>0.09</v>
      </c>
      <c r="H92" s="1">
        <v>0.11</v>
      </c>
      <c r="I92" s="1">
        <v>18.100000000000001</v>
      </c>
      <c r="J92" s="1">
        <v>21.7</v>
      </c>
      <c r="K92" s="1">
        <v>12</v>
      </c>
      <c r="L92" s="1">
        <v>14.3</v>
      </c>
      <c r="M92" s="1">
        <v>0.74</v>
      </c>
      <c r="N92" s="1">
        <v>0.88</v>
      </c>
      <c r="O92" s="1">
        <v>0.05</v>
      </c>
      <c r="P92" s="1">
        <v>0.06</v>
      </c>
      <c r="Q92" s="1">
        <v>0</v>
      </c>
      <c r="R92" s="1">
        <v>0.01</v>
      </c>
      <c r="S92" s="1">
        <v>0.65</v>
      </c>
      <c r="T92" s="1">
        <v>0.77</v>
      </c>
      <c r="U92" s="1">
        <v>74</v>
      </c>
      <c r="V92" s="1">
        <v>88</v>
      </c>
    </row>
    <row r="93" spans="1:22">
      <c r="A93" s="1"/>
      <c r="B93" s="1" t="s">
        <v>24</v>
      </c>
      <c r="C93" s="1">
        <v>30</v>
      </c>
      <c r="D93" s="1">
        <v>50</v>
      </c>
      <c r="E93" s="1">
        <v>2.27</v>
      </c>
      <c r="F93" s="1">
        <v>3.95</v>
      </c>
      <c r="G93" s="1">
        <v>0.3</v>
      </c>
      <c r="H93" s="1">
        <v>0.5</v>
      </c>
      <c r="I93" s="1">
        <v>14.5</v>
      </c>
      <c r="J93" s="1">
        <v>24.2</v>
      </c>
      <c r="K93" s="1">
        <v>10.5</v>
      </c>
      <c r="L93" s="1">
        <v>11.5</v>
      </c>
      <c r="M93" s="1">
        <v>0.6</v>
      </c>
      <c r="N93" s="1">
        <v>1</v>
      </c>
      <c r="O93" s="1">
        <v>0.05</v>
      </c>
      <c r="P93" s="1">
        <v>0.08</v>
      </c>
      <c r="Q93" s="1">
        <v>0.02</v>
      </c>
      <c r="R93" s="1">
        <v>0.03</v>
      </c>
      <c r="S93" s="1"/>
      <c r="T93" s="1"/>
      <c r="U93" s="1">
        <v>52</v>
      </c>
      <c r="V93" s="1">
        <v>118</v>
      </c>
    </row>
    <row r="94" spans="1:22">
      <c r="A94" s="19" t="s">
        <v>25</v>
      </c>
      <c r="B94" s="20"/>
      <c r="C94" s="14">
        <f t="shared" ref="C94:V94" si="45">SUM(C89:C93)</f>
        <v>550</v>
      </c>
      <c r="D94" s="14">
        <f t="shared" si="45"/>
        <v>700</v>
      </c>
      <c r="E94" s="14">
        <f t="shared" si="45"/>
        <v>22.69</v>
      </c>
      <c r="F94" s="14">
        <f t="shared" si="45"/>
        <v>29.330000000000002</v>
      </c>
      <c r="G94" s="14">
        <f t="shared" si="45"/>
        <v>19.18</v>
      </c>
      <c r="H94" s="14">
        <f t="shared" si="45"/>
        <v>23.82</v>
      </c>
      <c r="I94" s="14">
        <f t="shared" si="45"/>
        <v>69.150000000000006</v>
      </c>
      <c r="J94" s="14">
        <f t="shared" si="45"/>
        <v>92.070000000000007</v>
      </c>
      <c r="K94" s="14">
        <f t="shared" si="45"/>
        <v>92.9</v>
      </c>
      <c r="L94" s="14">
        <f t="shared" si="45"/>
        <v>115.89999999999999</v>
      </c>
      <c r="M94" s="14">
        <f t="shared" si="45"/>
        <v>3.98</v>
      </c>
      <c r="N94" s="14">
        <f t="shared" si="45"/>
        <v>5.24</v>
      </c>
      <c r="O94" s="14">
        <f t="shared" si="45"/>
        <v>0.37</v>
      </c>
      <c r="P94" s="14">
        <f t="shared" si="45"/>
        <v>1.3900000000000001</v>
      </c>
      <c r="Q94" s="14">
        <f t="shared" si="45"/>
        <v>0.18999999999999997</v>
      </c>
      <c r="R94" s="14">
        <f t="shared" si="45"/>
        <v>0.26</v>
      </c>
      <c r="S94" s="14">
        <f t="shared" si="45"/>
        <v>10.77</v>
      </c>
      <c r="T94" s="14">
        <f t="shared" si="45"/>
        <v>14.04</v>
      </c>
      <c r="U94" s="14">
        <f t="shared" si="45"/>
        <v>522</v>
      </c>
      <c r="V94" s="14">
        <f t="shared" si="45"/>
        <v>701</v>
      </c>
    </row>
    <row r="95" spans="1:2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</row>
    <row r="96" spans="1:22">
      <c r="A96" s="16" t="s">
        <v>26</v>
      </c>
      <c r="B96" s="17"/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8"/>
    </row>
    <row r="97" spans="1:22">
      <c r="A97" s="1">
        <v>368</v>
      </c>
      <c r="B97" s="1" t="s">
        <v>83</v>
      </c>
      <c r="C97" s="1">
        <v>70</v>
      </c>
      <c r="D97" s="1">
        <v>100</v>
      </c>
      <c r="E97" s="1">
        <v>1.05</v>
      </c>
      <c r="F97" s="1">
        <v>1.5</v>
      </c>
      <c r="G97" s="1">
        <v>0.35</v>
      </c>
      <c r="H97" s="1">
        <v>0.5</v>
      </c>
      <c r="I97" s="1">
        <v>14.7</v>
      </c>
      <c r="J97" s="1">
        <v>21</v>
      </c>
      <c r="K97" s="1">
        <v>5.6</v>
      </c>
      <c r="L97" s="1">
        <v>8</v>
      </c>
      <c r="M97" s="1">
        <v>0.42</v>
      </c>
      <c r="N97" s="1">
        <v>0.6</v>
      </c>
      <c r="O97" s="1">
        <v>0.03</v>
      </c>
      <c r="P97" s="1">
        <v>0.04</v>
      </c>
      <c r="Q97" s="1">
        <v>0.04</v>
      </c>
      <c r="R97" s="1">
        <v>0.05</v>
      </c>
      <c r="S97" s="1">
        <v>7</v>
      </c>
      <c r="T97" s="1">
        <v>10</v>
      </c>
      <c r="U97" s="1">
        <v>66</v>
      </c>
      <c r="V97" s="1">
        <v>94</v>
      </c>
    </row>
    <row r="98" spans="1:22">
      <c r="A98" s="1">
        <v>447</v>
      </c>
      <c r="B98" s="1" t="s">
        <v>138</v>
      </c>
      <c r="C98" s="1">
        <v>55</v>
      </c>
      <c r="D98" s="1">
        <v>105</v>
      </c>
      <c r="E98" s="1">
        <v>2.61</v>
      </c>
      <c r="F98" s="1">
        <v>5.18</v>
      </c>
      <c r="G98" s="1">
        <v>4.82</v>
      </c>
      <c r="H98" s="1">
        <v>6.2</v>
      </c>
      <c r="I98" s="1">
        <v>14.94</v>
      </c>
      <c r="J98" s="1">
        <v>29.8</v>
      </c>
      <c r="K98" s="1">
        <v>11.9</v>
      </c>
      <c r="L98" s="1">
        <v>22.5</v>
      </c>
      <c r="M98" s="1">
        <v>0.54</v>
      </c>
      <c r="N98" s="1">
        <v>1.08</v>
      </c>
      <c r="O98" s="1">
        <v>0.05</v>
      </c>
      <c r="P98" s="1">
        <v>0.11</v>
      </c>
      <c r="Q98" s="1">
        <v>0.04</v>
      </c>
      <c r="R98" s="1">
        <v>7.0000000000000007E-2</v>
      </c>
      <c r="S98" s="1"/>
      <c r="T98" s="1"/>
      <c r="U98" s="1">
        <v>114</v>
      </c>
      <c r="V98" s="1">
        <v>196</v>
      </c>
    </row>
    <row r="99" spans="1:22">
      <c r="A99" s="1">
        <v>392</v>
      </c>
      <c r="B99" s="1" t="s">
        <v>20</v>
      </c>
      <c r="C99" s="1" t="s">
        <v>38</v>
      </c>
      <c r="D99" s="1" t="s">
        <v>21</v>
      </c>
      <c r="E99" s="1">
        <v>0.04</v>
      </c>
      <c r="F99" s="1">
        <v>0.06</v>
      </c>
      <c r="G99" s="1">
        <v>0.01</v>
      </c>
      <c r="H99" s="1">
        <v>0.02</v>
      </c>
      <c r="I99" s="1">
        <v>6.99</v>
      </c>
      <c r="J99" s="1">
        <v>9.99</v>
      </c>
      <c r="K99" s="1">
        <v>8</v>
      </c>
      <c r="L99" s="1">
        <v>10</v>
      </c>
      <c r="M99" s="1">
        <v>0.19</v>
      </c>
      <c r="N99" s="1">
        <v>0.28000000000000003</v>
      </c>
      <c r="O99" s="1"/>
      <c r="P99" s="1"/>
      <c r="Q99" s="1"/>
      <c r="R99" s="1"/>
      <c r="S99" s="1">
        <v>0.02</v>
      </c>
      <c r="T99" s="1">
        <v>0.03</v>
      </c>
      <c r="U99" s="1">
        <v>28</v>
      </c>
      <c r="V99" s="1">
        <v>40</v>
      </c>
    </row>
    <row r="100" spans="1:22">
      <c r="A100" s="19" t="s">
        <v>28</v>
      </c>
      <c r="B100" s="20"/>
      <c r="C100" s="14">
        <f>SUM(C97:C99)</f>
        <v>125</v>
      </c>
      <c r="D100" s="14">
        <f t="shared" ref="D100" si="46">SUM(D97:D99)</f>
        <v>205</v>
      </c>
      <c r="E100" s="14">
        <f t="shared" ref="E100" si="47">SUM(E97:E99)</f>
        <v>3.7</v>
      </c>
      <c r="F100" s="14">
        <f t="shared" ref="F100" si="48">SUM(F97:F99)</f>
        <v>6.7399999999999993</v>
      </c>
      <c r="G100" s="14">
        <f t="shared" ref="G100" si="49">SUM(G97:G99)</f>
        <v>5.18</v>
      </c>
      <c r="H100" s="14">
        <f t="shared" ref="H100" si="50">SUM(H97:H99)</f>
        <v>6.72</v>
      </c>
      <c r="I100" s="14">
        <f t="shared" ref="I100" si="51">SUM(I97:I99)</f>
        <v>36.630000000000003</v>
      </c>
      <c r="J100" s="14">
        <f t="shared" ref="J100" si="52">SUM(J97:J99)</f>
        <v>60.79</v>
      </c>
      <c r="K100" s="14">
        <f t="shared" ref="K100" si="53">SUM(K97:K99)</f>
        <v>25.5</v>
      </c>
      <c r="L100" s="14">
        <f t="shared" ref="L100" si="54">SUM(L97:L99)</f>
        <v>40.5</v>
      </c>
      <c r="M100" s="14">
        <f t="shared" ref="M100" si="55">SUM(M97:M99)</f>
        <v>1.1499999999999999</v>
      </c>
      <c r="N100" s="14">
        <f t="shared" ref="N100" si="56">SUM(N97:N99)</f>
        <v>1.9600000000000002</v>
      </c>
      <c r="O100" s="14">
        <f t="shared" ref="O100" si="57">SUM(O97:O99)</f>
        <v>0.08</v>
      </c>
      <c r="P100" s="14">
        <f t="shared" ref="P100" si="58">SUM(P97:P99)</f>
        <v>0.15</v>
      </c>
      <c r="Q100" s="14">
        <f t="shared" ref="Q100" si="59">SUM(Q97:Q99)</f>
        <v>0.08</v>
      </c>
      <c r="R100" s="14">
        <f t="shared" ref="R100" si="60">SUM(R97:R99)</f>
        <v>0.12000000000000001</v>
      </c>
      <c r="S100" s="14">
        <f t="shared" ref="S100" si="61">SUM(S97:S99)</f>
        <v>7.02</v>
      </c>
      <c r="T100" s="14">
        <f t="shared" ref="T100" si="62">SUM(T97:T99)</f>
        <v>10.029999999999999</v>
      </c>
      <c r="U100" s="14">
        <f t="shared" ref="U100" si="63">SUM(U97:U99)</f>
        <v>208</v>
      </c>
      <c r="V100" s="14">
        <f t="shared" ref="V100" si="64">SUM(V97:V99)</f>
        <v>330</v>
      </c>
    </row>
    <row r="101" spans="1:22" ht="18.75">
      <c r="A101" s="7"/>
      <c r="B101" s="7" t="s">
        <v>29</v>
      </c>
      <c r="C101" s="7">
        <f t="shared" ref="C101:V101" si="65">C86+C94+C100</f>
        <v>1020</v>
      </c>
      <c r="D101" s="7">
        <f t="shared" si="65"/>
        <v>1335</v>
      </c>
      <c r="E101" s="7">
        <f t="shared" si="65"/>
        <v>35.5</v>
      </c>
      <c r="F101" s="7">
        <f t="shared" si="65"/>
        <v>48.77</v>
      </c>
      <c r="G101" s="7">
        <f t="shared" si="65"/>
        <v>36.28</v>
      </c>
      <c r="H101" s="7">
        <f t="shared" si="65"/>
        <v>42.480000000000004</v>
      </c>
      <c r="I101" s="7">
        <f t="shared" si="65"/>
        <v>156.88</v>
      </c>
      <c r="J101" s="7">
        <f t="shared" si="65"/>
        <v>214.96</v>
      </c>
      <c r="K101" s="7">
        <f t="shared" si="65"/>
        <v>257.5</v>
      </c>
      <c r="L101" s="7">
        <f t="shared" si="65"/>
        <v>390</v>
      </c>
      <c r="M101" s="7">
        <f t="shared" si="65"/>
        <v>6.91</v>
      </c>
      <c r="N101" s="7">
        <f t="shared" si="65"/>
        <v>9.81</v>
      </c>
      <c r="O101" s="7">
        <f t="shared" si="65"/>
        <v>0.64</v>
      </c>
      <c r="P101" s="7">
        <f t="shared" si="65"/>
        <v>1.77</v>
      </c>
      <c r="Q101" s="7">
        <f t="shared" si="65"/>
        <v>0.44</v>
      </c>
      <c r="R101" s="7">
        <f t="shared" si="65"/>
        <v>1.61</v>
      </c>
      <c r="S101" s="7">
        <f t="shared" si="65"/>
        <v>18.979999999999997</v>
      </c>
      <c r="T101" s="7">
        <f t="shared" si="65"/>
        <v>25.33</v>
      </c>
      <c r="U101" s="7">
        <f t="shared" si="65"/>
        <v>1078</v>
      </c>
      <c r="V101" s="7">
        <f t="shared" si="65"/>
        <v>1437</v>
      </c>
    </row>
    <row r="102" spans="1:22" ht="29.25" customHeight="1">
      <c r="A102" s="31" t="s">
        <v>39</v>
      </c>
      <c r="B102" s="32"/>
      <c r="C102" s="32"/>
      <c r="D102" s="32"/>
      <c r="E102" s="32"/>
      <c r="F102" s="32"/>
      <c r="G102" s="32"/>
      <c r="H102" s="32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2"/>
      <c r="V102" s="32"/>
    </row>
    <row r="103" spans="1:22">
      <c r="A103" s="2"/>
      <c r="B103" s="2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</row>
    <row r="104" spans="1:22">
      <c r="A104" s="25" t="s">
        <v>0</v>
      </c>
      <c r="B104" s="25" t="s">
        <v>1</v>
      </c>
      <c r="C104" s="30" t="s">
        <v>2</v>
      </c>
      <c r="D104" s="30"/>
      <c r="E104" s="30" t="s">
        <v>5</v>
      </c>
      <c r="F104" s="30"/>
      <c r="G104" s="30" t="s">
        <v>6</v>
      </c>
      <c r="H104" s="30"/>
      <c r="I104" s="30" t="s">
        <v>7</v>
      </c>
      <c r="J104" s="30"/>
      <c r="K104" s="30" t="s">
        <v>8</v>
      </c>
      <c r="L104" s="30"/>
      <c r="M104" s="30"/>
      <c r="N104" s="30"/>
      <c r="O104" s="4"/>
      <c r="P104" s="30" t="s">
        <v>11</v>
      </c>
      <c r="Q104" s="30"/>
      <c r="R104" s="30"/>
      <c r="S104" s="30"/>
      <c r="T104" s="30"/>
      <c r="U104" s="1" t="s">
        <v>15</v>
      </c>
      <c r="V104" s="1" t="s">
        <v>16</v>
      </c>
    </row>
    <row r="105" spans="1:22">
      <c r="A105" s="33"/>
      <c r="B105" s="33"/>
      <c r="C105" s="1" t="s">
        <v>3</v>
      </c>
      <c r="D105" s="1">
        <v>3</v>
      </c>
      <c r="E105" s="25"/>
      <c r="F105" s="25"/>
      <c r="G105" s="25"/>
      <c r="H105" s="25"/>
      <c r="I105" s="25"/>
      <c r="J105" s="25"/>
      <c r="K105" s="21" t="s">
        <v>9</v>
      </c>
      <c r="L105" s="22"/>
      <c r="M105" s="21" t="s">
        <v>10</v>
      </c>
      <c r="N105" s="22"/>
      <c r="O105" s="21" t="s">
        <v>12</v>
      </c>
      <c r="P105" s="22"/>
      <c r="Q105" s="21" t="s">
        <v>13</v>
      </c>
      <c r="R105" s="22"/>
      <c r="S105" s="21" t="s">
        <v>14</v>
      </c>
      <c r="T105" s="22"/>
      <c r="U105" s="25"/>
      <c r="V105" s="25"/>
    </row>
    <row r="106" spans="1:22">
      <c r="A106" s="26"/>
      <c r="B106" s="26"/>
      <c r="C106" s="30" t="s">
        <v>4</v>
      </c>
      <c r="D106" s="30"/>
      <c r="E106" s="26"/>
      <c r="F106" s="26"/>
      <c r="G106" s="26"/>
      <c r="H106" s="26"/>
      <c r="I106" s="26"/>
      <c r="J106" s="26"/>
      <c r="K106" s="23"/>
      <c r="L106" s="24"/>
      <c r="M106" s="23"/>
      <c r="N106" s="24"/>
      <c r="O106" s="23"/>
      <c r="P106" s="24"/>
      <c r="Q106" s="23"/>
      <c r="R106" s="24"/>
      <c r="S106" s="23"/>
      <c r="T106" s="24"/>
      <c r="U106" s="26"/>
      <c r="V106" s="26"/>
    </row>
    <row r="107" spans="1:22">
      <c r="A107" s="1">
        <v>1</v>
      </c>
      <c r="B107" s="1">
        <v>2</v>
      </c>
      <c r="C107" s="1">
        <v>3</v>
      </c>
      <c r="D107" s="1">
        <v>4</v>
      </c>
      <c r="E107" s="1">
        <v>5</v>
      </c>
      <c r="F107" s="1">
        <v>6</v>
      </c>
      <c r="G107" s="1">
        <v>7</v>
      </c>
      <c r="H107" s="1">
        <v>8</v>
      </c>
      <c r="I107" s="1">
        <v>9</v>
      </c>
      <c r="J107" s="1">
        <v>10</v>
      </c>
      <c r="K107" s="1">
        <v>11</v>
      </c>
      <c r="L107" s="1">
        <v>12</v>
      </c>
      <c r="M107" s="1">
        <v>13</v>
      </c>
      <c r="N107" s="1">
        <v>14</v>
      </c>
      <c r="O107" s="1">
        <v>15</v>
      </c>
      <c r="P107" s="1">
        <v>16</v>
      </c>
      <c r="Q107" s="1">
        <v>17</v>
      </c>
      <c r="R107" s="1">
        <v>18</v>
      </c>
      <c r="S107" s="1">
        <v>19</v>
      </c>
      <c r="T107" s="1">
        <v>20</v>
      </c>
      <c r="U107" s="1">
        <v>21</v>
      </c>
      <c r="V107" s="1">
        <v>22</v>
      </c>
    </row>
    <row r="108" spans="1:22">
      <c r="A108" s="16" t="s">
        <v>135</v>
      </c>
      <c r="B108" s="34"/>
      <c r="C108" s="34"/>
      <c r="D108" s="34"/>
      <c r="E108" s="34"/>
      <c r="F108" s="34"/>
      <c r="G108" s="34"/>
      <c r="H108" s="34"/>
      <c r="I108" s="34"/>
      <c r="J108" s="34"/>
      <c r="K108" s="34"/>
      <c r="L108" s="34"/>
      <c r="M108" s="34"/>
      <c r="N108" s="34"/>
      <c r="O108" s="34"/>
      <c r="P108" s="34"/>
      <c r="Q108" s="34"/>
      <c r="R108" s="34"/>
      <c r="S108" s="34"/>
      <c r="T108" s="34"/>
      <c r="U108" s="34"/>
      <c r="V108" s="35"/>
    </row>
    <row r="109" spans="1:22" ht="45">
      <c r="A109" s="1">
        <v>169</v>
      </c>
      <c r="B109" s="1" t="s">
        <v>84</v>
      </c>
      <c r="C109" s="1">
        <v>155</v>
      </c>
      <c r="D109" s="1">
        <v>205</v>
      </c>
      <c r="E109" s="1">
        <v>6.19</v>
      </c>
      <c r="F109" s="1">
        <v>8.1999999999999993</v>
      </c>
      <c r="G109" s="1">
        <v>6</v>
      </c>
      <c r="H109" s="1">
        <v>6.79</v>
      </c>
      <c r="I109" s="1">
        <v>29.5</v>
      </c>
      <c r="J109" s="1">
        <v>39.4</v>
      </c>
      <c r="K109" s="1">
        <v>116</v>
      </c>
      <c r="L109" s="1">
        <v>154</v>
      </c>
      <c r="M109" s="1">
        <v>1.8</v>
      </c>
      <c r="N109" s="1">
        <v>2.38</v>
      </c>
      <c r="O109" s="1">
        <v>0.11</v>
      </c>
      <c r="P109" s="1">
        <v>0.14000000000000001</v>
      </c>
      <c r="Q109" s="1">
        <v>0.14000000000000001</v>
      </c>
      <c r="R109" s="1">
        <v>0.19</v>
      </c>
      <c r="S109" s="1">
        <v>2.61</v>
      </c>
      <c r="T109" s="1">
        <v>3.45</v>
      </c>
      <c r="U109" s="1">
        <v>197</v>
      </c>
      <c r="V109" s="1">
        <v>251</v>
      </c>
    </row>
    <row r="110" spans="1:22">
      <c r="A110" s="1">
        <v>392</v>
      </c>
      <c r="B110" s="1" t="s">
        <v>85</v>
      </c>
      <c r="C110" s="1" t="s">
        <v>38</v>
      </c>
      <c r="D110" s="1" t="s">
        <v>21</v>
      </c>
      <c r="E110" s="1">
        <v>0.08</v>
      </c>
      <c r="F110" s="1">
        <v>0.12</v>
      </c>
      <c r="G110" s="1">
        <v>0.04</v>
      </c>
      <c r="H110" s="1">
        <v>0.06</v>
      </c>
      <c r="I110" s="1">
        <v>6.83</v>
      </c>
      <c r="J110" s="1">
        <v>10.199999999999999</v>
      </c>
      <c r="K110" s="1">
        <v>8.9</v>
      </c>
      <c r="L110" s="1">
        <v>11.3</v>
      </c>
      <c r="M110" s="1">
        <v>0.28999999999999998</v>
      </c>
      <c r="N110" s="1">
        <v>0.44</v>
      </c>
      <c r="O110" s="1">
        <v>0</v>
      </c>
      <c r="P110" s="1">
        <v>0</v>
      </c>
      <c r="Q110" s="1">
        <v>0.03</v>
      </c>
      <c r="R110" s="1">
        <v>0.04</v>
      </c>
      <c r="S110" s="1">
        <v>0.16</v>
      </c>
      <c r="T110" s="1">
        <v>0.24</v>
      </c>
      <c r="U110" s="1">
        <v>28</v>
      </c>
      <c r="V110" s="1">
        <v>42</v>
      </c>
    </row>
    <row r="111" spans="1:22">
      <c r="A111" s="1">
        <v>3</v>
      </c>
      <c r="B111" s="1" t="s">
        <v>32</v>
      </c>
      <c r="C111" s="1">
        <v>45</v>
      </c>
      <c r="D111" s="1">
        <v>45</v>
      </c>
      <c r="E111" s="1">
        <v>4.7300000000000004</v>
      </c>
      <c r="F111" s="1">
        <v>4.7300000000000004</v>
      </c>
      <c r="G111" s="1">
        <v>6.88</v>
      </c>
      <c r="H111" s="1">
        <v>6.88</v>
      </c>
      <c r="I111" s="1">
        <v>14.56</v>
      </c>
      <c r="J111" s="1">
        <v>14.5</v>
      </c>
      <c r="K111" s="1">
        <v>96.1</v>
      </c>
      <c r="L111" s="1">
        <v>96.1</v>
      </c>
      <c r="M111" s="1">
        <v>0.71</v>
      </c>
      <c r="N111" s="1">
        <v>0.71</v>
      </c>
      <c r="O111" s="1">
        <v>0.05</v>
      </c>
      <c r="P111" s="1">
        <v>0.05</v>
      </c>
      <c r="Q111" s="1">
        <v>0.05</v>
      </c>
      <c r="R111" s="1">
        <v>0.05</v>
      </c>
      <c r="S111" s="1">
        <v>7.0000000000000007E-2</v>
      </c>
      <c r="T111" s="1">
        <v>7.0000000000000007E-2</v>
      </c>
      <c r="U111" s="1">
        <v>139</v>
      </c>
      <c r="V111" s="1">
        <v>139</v>
      </c>
    </row>
    <row r="112" spans="1:2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</row>
    <row r="113" spans="1:22" s="15" customFormat="1">
      <c r="A113" s="19" t="s">
        <v>22</v>
      </c>
      <c r="B113" s="20"/>
      <c r="C113" s="14">
        <f t="shared" ref="C113:V113" si="66">SUM(C109:C112)</f>
        <v>200</v>
      </c>
      <c r="D113" s="14">
        <f t="shared" si="66"/>
        <v>250</v>
      </c>
      <c r="E113" s="14">
        <f t="shared" si="66"/>
        <v>11</v>
      </c>
      <c r="F113" s="14">
        <f t="shared" si="66"/>
        <v>13.049999999999999</v>
      </c>
      <c r="G113" s="14">
        <f t="shared" si="66"/>
        <v>12.92</v>
      </c>
      <c r="H113" s="14">
        <f t="shared" si="66"/>
        <v>13.73</v>
      </c>
      <c r="I113" s="14">
        <f t="shared" si="66"/>
        <v>50.89</v>
      </c>
      <c r="J113" s="14">
        <f t="shared" si="66"/>
        <v>64.099999999999994</v>
      </c>
      <c r="K113" s="14">
        <f t="shared" si="66"/>
        <v>221</v>
      </c>
      <c r="L113" s="14">
        <f t="shared" si="66"/>
        <v>261.39999999999998</v>
      </c>
      <c r="M113" s="14">
        <f t="shared" si="66"/>
        <v>2.8</v>
      </c>
      <c r="N113" s="14">
        <f t="shared" si="66"/>
        <v>3.53</v>
      </c>
      <c r="O113" s="14">
        <f t="shared" si="66"/>
        <v>0.16</v>
      </c>
      <c r="P113" s="14">
        <f t="shared" si="66"/>
        <v>0.19</v>
      </c>
      <c r="Q113" s="14">
        <f t="shared" si="66"/>
        <v>0.22000000000000003</v>
      </c>
      <c r="R113" s="14">
        <f t="shared" si="66"/>
        <v>0.28000000000000003</v>
      </c>
      <c r="S113" s="14">
        <f t="shared" si="66"/>
        <v>2.84</v>
      </c>
      <c r="T113" s="14">
        <f t="shared" si="66"/>
        <v>3.7600000000000002</v>
      </c>
      <c r="U113" s="14">
        <f t="shared" si="66"/>
        <v>364</v>
      </c>
      <c r="V113" s="14">
        <f t="shared" si="66"/>
        <v>432</v>
      </c>
    </row>
    <row r="114" spans="1:2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</row>
    <row r="115" spans="1:22">
      <c r="A115" s="16" t="s">
        <v>23</v>
      </c>
      <c r="B115" s="17"/>
      <c r="C115" s="17"/>
      <c r="D115" s="17"/>
      <c r="E115" s="17"/>
      <c r="F115" s="17"/>
      <c r="G115" s="17"/>
      <c r="H115" s="17"/>
      <c r="I115" s="17"/>
      <c r="J115" s="17"/>
      <c r="K115" s="17"/>
      <c r="L115" s="17"/>
      <c r="M115" s="17"/>
      <c r="N115" s="17"/>
      <c r="O115" s="17"/>
      <c r="P115" s="17"/>
      <c r="Q115" s="17"/>
      <c r="R115" s="17"/>
      <c r="S115" s="17"/>
      <c r="T115" s="17"/>
      <c r="U115" s="17"/>
      <c r="V115" s="18"/>
    </row>
    <row r="116" spans="1:22" ht="30">
      <c r="A116" s="1">
        <v>20</v>
      </c>
      <c r="B116" s="1" t="s">
        <v>41</v>
      </c>
      <c r="C116" s="1">
        <v>40</v>
      </c>
      <c r="D116" s="1">
        <v>60</v>
      </c>
      <c r="E116" s="1">
        <v>0.56000000000000005</v>
      </c>
      <c r="F116" s="1">
        <v>0.84</v>
      </c>
      <c r="G116" s="1">
        <v>2.0299999999999998</v>
      </c>
      <c r="H116" s="1">
        <v>3.05</v>
      </c>
      <c r="I116" s="1">
        <v>2.46</v>
      </c>
      <c r="J116" s="1">
        <v>5.19</v>
      </c>
      <c r="K116" s="1">
        <v>17.899999999999999</v>
      </c>
      <c r="L116" s="1">
        <v>26.8</v>
      </c>
      <c r="M116" s="1">
        <v>0.22</v>
      </c>
      <c r="N116" s="1">
        <v>0.32</v>
      </c>
      <c r="O116" s="1">
        <v>0</v>
      </c>
      <c r="P116" s="1">
        <v>0.01</v>
      </c>
      <c r="Q116" s="1">
        <v>0.02</v>
      </c>
      <c r="R116" s="1">
        <v>0.03</v>
      </c>
      <c r="S116" s="1">
        <v>13.9</v>
      </c>
      <c r="T116" s="1">
        <v>20.9</v>
      </c>
      <c r="U116" s="1">
        <v>34</v>
      </c>
      <c r="V116" s="1">
        <v>52</v>
      </c>
    </row>
    <row r="117" spans="1:22" ht="30">
      <c r="A117" s="1">
        <v>76</v>
      </c>
      <c r="B117" s="1" t="s">
        <v>86</v>
      </c>
      <c r="C117" s="1">
        <v>200</v>
      </c>
      <c r="D117" s="1">
        <v>250</v>
      </c>
      <c r="E117" s="1">
        <v>1.6</v>
      </c>
      <c r="F117" s="1">
        <v>2</v>
      </c>
      <c r="G117" s="1">
        <v>4.09</v>
      </c>
      <c r="H117" s="1">
        <v>5.1100000000000003</v>
      </c>
      <c r="I117" s="1">
        <v>13.5</v>
      </c>
      <c r="J117" s="1">
        <v>16.899999999999999</v>
      </c>
      <c r="K117" s="1">
        <v>20</v>
      </c>
      <c r="L117" s="1">
        <v>25</v>
      </c>
      <c r="M117" s="1">
        <v>0.75</v>
      </c>
      <c r="N117" s="1">
        <v>0.93</v>
      </c>
      <c r="O117" s="1">
        <v>0.08</v>
      </c>
      <c r="P117" s="1">
        <v>0.1</v>
      </c>
      <c r="Q117" s="1">
        <v>0.05</v>
      </c>
      <c r="R117" s="1">
        <v>0.06</v>
      </c>
      <c r="S117" s="1">
        <v>6.03</v>
      </c>
      <c r="T117" s="1">
        <v>7.54</v>
      </c>
      <c r="U117" s="1">
        <v>97</v>
      </c>
      <c r="V117" s="1">
        <v>122</v>
      </c>
    </row>
    <row r="118" spans="1:22" ht="30">
      <c r="A118" s="1">
        <v>293</v>
      </c>
      <c r="B118" s="8" t="s">
        <v>42</v>
      </c>
      <c r="C118" s="1">
        <v>150</v>
      </c>
      <c r="D118" s="1">
        <v>180</v>
      </c>
      <c r="E118" s="1">
        <v>15.63</v>
      </c>
      <c r="F118" s="1">
        <v>18.760000000000002</v>
      </c>
      <c r="G118" s="1">
        <v>6.81</v>
      </c>
      <c r="H118" s="1">
        <v>8.18</v>
      </c>
      <c r="I118" s="1">
        <v>28.2</v>
      </c>
      <c r="J118" s="1">
        <v>33.799999999999997</v>
      </c>
      <c r="K118" s="1">
        <v>23.5</v>
      </c>
      <c r="L118" s="1">
        <v>28.3</v>
      </c>
      <c r="M118" s="1">
        <v>1.1299999999999999</v>
      </c>
      <c r="N118" s="1">
        <v>1.36</v>
      </c>
      <c r="O118" s="1">
        <v>0.13</v>
      </c>
      <c r="P118" s="1">
        <v>0.16</v>
      </c>
      <c r="Q118" s="1">
        <v>0.13</v>
      </c>
      <c r="R118" s="1">
        <v>0.16</v>
      </c>
      <c r="S118" s="1">
        <v>0.28000000000000003</v>
      </c>
      <c r="T118" s="1">
        <v>0.34</v>
      </c>
      <c r="U118" s="1">
        <v>236</v>
      </c>
      <c r="V118" s="1">
        <v>284</v>
      </c>
    </row>
    <row r="119" spans="1:22">
      <c r="A119" s="1">
        <v>376</v>
      </c>
      <c r="B119" s="1" t="s">
        <v>43</v>
      </c>
      <c r="C119" s="1">
        <v>150</v>
      </c>
      <c r="D119" s="1">
        <v>180</v>
      </c>
      <c r="E119" s="1">
        <v>0.33</v>
      </c>
      <c r="F119" s="1">
        <v>0.39</v>
      </c>
      <c r="G119" s="1">
        <v>0.01</v>
      </c>
      <c r="H119" s="1">
        <v>0.02</v>
      </c>
      <c r="I119" s="1">
        <v>20.8</v>
      </c>
      <c r="J119" s="1">
        <v>25</v>
      </c>
      <c r="K119" s="1">
        <v>23.8</v>
      </c>
      <c r="L119" s="1">
        <v>28.6</v>
      </c>
      <c r="M119" s="1">
        <v>0.93</v>
      </c>
      <c r="N119" s="1">
        <v>1.1200000000000001</v>
      </c>
      <c r="O119" s="1">
        <v>0</v>
      </c>
      <c r="P119" s="1">
        <v>0</v>
      </c>
      <c r="Q119" s="1">
        <v>0</v>
      </c>
      <c r="R119" s="1">
        <v>0</v>
      </c>
      <c r="S119" s="1">
        <v>0.3</v>
      </c>
      <c r="T119" s="1">
        <v>0.36</v>
      </c>
      <c r="U119" s="1">
        <v>84</v>
      </c>
      <c r="V119" s="1">
        <v>101</v>
      </c>
    </row>
    <row r="120" spans="1:22">
      <c r="A120" s="1"/>
      <c r="B120" s="1" t="s">
        <v>24</v>
      </c>
      <c r="C120" s="1">
        <v>30</v>
      </c>
      <c r="D120" s="1">
        <v>50</v>
      </c>
      <c r="E120" s="1">
        <v>2.37</v>
      </c>
      <c r="F120" s="1">
        <v>3.95</v>
      </c>
      <c r="G120" s="1">
        <v>0.3</v>
      </c>
      <c r="H120" s="1">
        <v>0.5</v>
      </c>
      <c r="I120" s="1">
        <v>14.5</v>
      </c>
      <c r="J120" s="1">
        <v>24.2</v>
      </c>
      <c r="K120" s="1">
        <v>10.5</v>
      </c>
      <c r="L120" s="1">
        <v>11.5</v>
      </c>
      <c r="M120" s="1">
        <v>0.6</v>
      </c>
      <c r="N120" s="1">
        <v>1</v>
      </c>
      <c r="O120" s="1">
        <v>0.05</v>
      </c>
      <c r="P120" s="1">
        <v>0.08</v>
      </c>
      <c r="Q120" s="1">
        <v>0.02</v>
      </c>
      <c r="R120" s="1">
        <v>0.03</v>
      </c>
      <c r="S120" s="1"/>
      <c r="T120" s="1"/>
      <c r="U120" s="1">
        <v>71</v>
      </c>
      <c r="V120" s="1">
        <v>118</v>
      </c>
    </row>
    <row r="121" spans="1:2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</row>
    <row r="122" spans="1:22" s="15" customFormat="1">
      <c r="A122" s="19" t="s">
        <v>25</v>
      </c>
      <c r="B122" s="20"/>
      <c r="C122" s="14">
        <f t="shared" ref="C122:V122" si="67">SUM(C116:C121)</f>
        <v>570</v>
      </c>
      <c r="D122" s="14">
        <f t="shared" si="67"/>
        <v>720</v>
      </c>
      <c r="E122" s="14">
        <f t="shared" si="67"/>
        <v>20.49</v>
      </c>
      <c r="F122" s="14">
        <f t="shared" si="67"/>
        <v>25.94</v>
      </c>
      <c r="G122" s="14">
        <f t="shared" si="67"/>
        <v>13.24</v>
      </c>
      <c r="H122" s="14">
        <f t="shared" si="67"/>
        <v>16.86</v>
      </c>
      <c r="I122" s="14">
        <f t="shared" si="67"/>
        <v>79.459999999999994</v>
      </c>
      <c r="J122" s="14">
        <f t="shared" si="67"/>
        <v>105.09</v>
      </c>
      <c r="K122" s="14">
        <f t="shared" si="67"/>
        <v>95.7</v>
      </c>
      <c r="L122" s="14">
        <f t="shared" si="67"/>
        <v>120.19999999999999</v>
      </c>
      <c r="M122" s="14">
        <f t="shared" si="67"/>
        <v>3.63</v>
      </c>
      <c r="N122" s="14">
        <f t="shared" si="67"/>
        <v>4.7300000000000004</v>
      </c>
      <c r="O122" s="14">
        <f t="shared" si="67"/>
        <v>0.26</v>
      </c>
      <c r="P122" s="14">
        <f t="shared" si="67"/>
        <v>0.35000000000000003</v>
      </c>
      <c r="Q122" s="14">
        <f t="shared" si="67"/>
        <v>0.22</v>
      </c>
      <c r="R122" s="14">
        <f t="shared" si="67"/>
        <v>0.28000000000000003</v>
      </c>
      <c r="S122" s="14">
        <f t="shared" si="67"/>
        <v>20.51</v>
      </c>
      <c r="T122" s="14">
        <f t="shared" si="67"/>
        <v>29.139999999999997</v>
      </c>
      <c r="U122" s="14">
        <f t="shared" si="67"/>
        <v>522</v>
      </c>
      <c r="V122" s="14">
        <f t="shared" si="67"/>
        <v>677</v>
      </c>
    </row>
    <row r="123" spans="1:2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</row>
    <row r="124" spans="1:22">
      <c r="A124" s="16" t="s">
        <v>26</v>
      </c>
      <c r="B124" s="17"/>
      <c r="C124" s="17"/>
      <c r="D124" s="17"/>
      <c r="E124" s="17"/>
      <c r="F124" s="17"/>
      <c r="G124" s="17"/>
      <c r="H124" s="17"/>
      <c r="I124" s="17"/>
      <c r="J124" s="17"/>
      <c r="K124" s="17"/>
      <c r="L124" s="17"/>
      <c r="M124" s="17"/>
      <c r="N124" s="17"/>
      <c r="O124" s="17"/>
      <c r="P124" s="17"/>
      <c r="Q124" s="17"/>
      <c r="R124" s="17"/>
      <c r="S124" s="17"/>
      <c r="T124" s="17"/>
      <c r="U124" s="17"/>
      <c r="V124" s="18"/>
    </row>
    <row r="125" spans="1:22">
      <c r="A125" s="1">
        <v>371</v>
      </c>
      <c r="B125" s="1" t="s">
        <v>44</v>
      </c>
      <c r="C125" s="1">
        <v>80</v>
      </c>
      <c r="D125" s="1">
        <v>115</v>
      </c>
      <c r="E125" s="1">
        <v>0.63</v>
      </c>
      <c r="F125" s="1">
        <v>0.9</v>
      </c>
      <c r="G125" s="1">
        <v>0.14000000000000001</v>
      </c>
      <c r="H125" s="1">
        <v>0.2</v>
      </c>
      <c r="I125" s="1">
        <v>15.6</v>
      </c>
      <c r="J125" s="1">
        <v>23</v>
      </c>
      <c r="K125" s="1">
        <v>24.1</v>
      </c>
      <c r="L125" s="1">
        <v>34.5</v>
      </c>
      <c r="M125" s="1">
        <v>0.24</v>
      </c>
      <c r="N125" s="1">
        <v>0.35</v>
      </c>
      <c r="O125" s="1">
        <v>0.03</v>
      </c>
      <c r="P125" s="1">
        <v>0.04</v>
      </c>
      <c r="Q125" s="1">
        <v>0.02</v>
      </c>
      <c r="R125" s="1">
        <v>0.03</v>
      </c>
      <c r="S125" s="1">
        <v>42</v>
      </c>
      <c r="T125" s="1">
        <v>60</v>
      </c>
      <c r="U125" s="1">
        <v>66</v>
      </c>
      <c r="V125" s="1">
        <v>98</v>
      </c>
    </row>
    <row r="126" spans="1:22">
      <c r="A126" s="1">
        <v>195</v>
      </c>
      <c r="B126" s="1" t="s">
        <v>53</v>
      </c>
      <c r="C126" s="1">
        <v>150</v>
      </c>
      <c r="D126" s="1">
        <v>200</v>
      </c>
      <c r="E126" s="1">
        <v>8.02</v>
      </c>
      <c r="F126" s="1">
        <v>10.51</v>
      </c>
      <c r="G126" s="1">
        <v>9.93</v>
      </c>
      <c r="H126" s="1">
        <v>12.5</v>
      </c>
      <c r="I126" s="1">
        <v>51</v>
      </c>
      <c r="J126" s="1">
        <v>67.8</v>
      </c>
      <c r="K126" s="1">
        <v>110</v>
      </c>
      <c r="L126" s="1">
        <v>140</v>
      </c>
      <c r="M126" s="1">
        <v>2.2000000000000002</v>
      </c>
      <c r="N126" s="1">
        <v>2.91</v>
      </c>
      <c r="O126" s="1">
        <v>0.08</v>
      </c>
      <c r="P126" s="1">
        <v>0.11</v>
      </c>
      <c r="Q126" s="1">
        <v>0.17</v>
      </c>
      <c r="R126" s="1">
        <v>0.22</v>
      </c>
      <c r="S126" s="1">
        <v>0.88</v>
      </c>
      <c r="T126" s="1">
        <v>1.1100000000000001</v>
      </c>
      <c r="U126" s="1">
        <v>326</v>
      </c>
      <c r="V126" s="1">
        <v>427</v>
      </c>
    </row>
    <row r="127" spans="1:22">
      <c r="A127" s="1">
        <v>392</v>
      </c>
      <c r="B127" s="1" t="s">
        <v>20</v>
      </c>
      <c r="C127" s="1" t="s">
        <v>38</v>
      </c>
      <c r="D127" s="1" t="s">
        <v>21</v>
      </c>
      <c r="E127" s="1">
        <v>0.04</v>
      </c>
      <c r="F127" s="1">
        <v>0.06</v>
      </c>
      <c r="G127" s="1">
        <v>0.01</v>
      </c>
      <c r="H127" s="1">
        <v>0.02</v>
      </c>
      <c r="I127" s="1">
        <v>8.32</v>
      </c>
      <c r="J127" s="1">
        <v>9.99</v>
      </c>
      <c r="K127" s="1">
        <v>8</v>
      </c>
      <c r="L127" s="1">
        <v>10</v>
      </c>
      <c r="M127" s="1">
        <v>0.23</v>
      </c>
      <c r="N127" s="1">
        <v>0.28000000000000003</v>
      </c>
      <c r="O127" s="1"/>
      <c r="P127" s="1"/>
      <c r="Q127" s="1"/>
      <c r="R127" s="1"/>
      <c r="S127" s="1">
        <v>0.02</v>
      </c>
      <c r="T127" s="1">
        <v>0.03</v>
      </c>
      <c r="U127" s="1">
        <v>28</v>
      </c>
      <c r="V127" s="1">
        <v>40</v>
      </c>
    </row>
    <row r="128" spans="1:22" s="15" customFormat="1">
      <c r="A128" s="19" t="s">
        <v>28</v>
      </c>
      <c r="B128" s="20"/>
      <c r="C128" s="14">
        <f>SUM(C125:C127)</f>
        <v>230</v>
      </c>
      <c r="D128" s="14">
        <f t="shared" ref="D128" si="68">SUM(D125:D127)</f>
        <v>315</v>
      </c>
      <c r="E128" s="14">
        <f t="shared" ref="E128" si="69">SUM(E125:E127)</f>
        <v>8.69</v>
      </c>
      <c r="F128" s="14">
        <f t="shared" ref="F128" si="70">SUM(F125:F127)</f>
        <v>11.47</v>
      </c>
      <c r="G128" s="14">
        <f t="shared" ref="G128" si="71">SUM(G125:G127)</f>
        <v>10.08</v>
      </c>
      <c r="H128" s="14">
        <f t="shared" ref="H128" si="72">SUM(H125:H127)</f>
        <v>12.719999999999999</v>
      </c>
      <c r="I128" s="14">
        <f t="shared" ref="I128" si="73">SUM(I125:I127)</f>
        <v>74.919999999999987</v>
      </c>
      <c r="J128" s="14">
        <f t="shared" ref="J128" si="74">SUM(J125:J127)</f>
        <v>100.78999999999999</v>
      </c>
      <c r="K128" s="14">
        <f t="shared" ref="K128" si="75">SUM(K125:K127)</f>
        <v>142.1</v>
      </c>
      <c r="L128" s="14">
        <f t="shared" ref="L128" si="76">SUM(L125:L127)</f>
        <v>184.5</v>
      </c>
      <c r="M128" s="14">
        <f t="shared" ref="M128" si="77">SUM(M125:M127)</f>
        <v>2.6700000000000004</v>
      </c>
      <c r="N128" s="14">
        <f t="shared" ref="N128" si="78">SUM(N125:N127)</f>
        <v>3.54</v>
      </c>
      <c r="O128" s="14">
        <f t="shared" ref="O128" si="79">SUM(O125:O127)</f>
        <v>0.11</v>
      </c>
      <c r="P128" s="14">
        <f t="shared" ref="P128" si="80">SUM(P125:P127)</f>
        <v>0.15</v>
      </c>
      <c r="Q128" s="14">
        <f t="shared" ref="Q128" si="81">SUM(Q125:Q127)</f>
        <v>0.19</v>
      </c>
      <c r="R128" s="14">
        <f t="shared" ref="R128" si="82">SUM(R125:R127)</f>
        <v>0.25</v>
      </c>
      <c r="S128" s="14">
        <f t="shared" ref="S128" si="83">SUM(S125:S127)</f>
        <v>42.900000000000006</v>
      </c>
      <c r="T128" s="14">
        <f t="shared" ref="T128" si="84">SUM(T125:T127)</f>
        <v>61.14</v>
      </c>
      <c r="U128" s="14">
        <f t="shared" ref="U128" si="85">SUM(U125:U127)</f>
        <v>420</v>
      </c>
      <c r="V128" s="14">
        <f t="shared" ref="V128" si="86">SUM(V125:V127)</f>
        <v>565</v>
      </c>
    </row>
    <row r="129" spans="1:22" ht="18.75">
      <c r="A129" s="7"/>
      <c r="B129" s="7" t="s">
        <v>29</v>
      </c>
      <c r="C129" s="7">
        <f t="shared" ref="C129:V129" si="87">C113+C122+C128</f>
        <v>1000</v>
      </c>
      <c r="D129" s="7">
        <f t="shared" si="87"/>
        <v>1285</v>
      </c>
      <c r="E129" s="7">
        <f t="shared" si="87"/>
        <v>40.18</v>
      </c>
      <c r="F129" s="7">
        <f t="shared" si="87"/>
        <v>50.46</v>
      </c>
      <c r="G129" s="7">
        <f t="shared" si="87"/>
        <v>36.24</v>
      </c>
      <c r="H129" s="7">
        <f t="shared" si="87"/>
        <v>43.31</v>
      </c>
      <c r="I129" s="7">
        <f t="shared" si="87"/>
        <v>205.26999999999998</v>
      </c>
      <c r="J129" s="7">
        <f t="shared" si="87"/>
        <v>269.98</v>
      </c>
      <c r="K129" s="7">
        <f t="shared" si="87"/>
        <v>458.79999999999995</v>
      </c>
      <c r="L129" s="7">
        <f t="shared" si="87"/>
        <v>566.09999999999991</v>
      </c>
      <c r="M129" s="7">
        <f t="shared" si="87"/>
        <v>9.1</v>
      </c>
      <c r="N129" s="7">
        <f t="shared" si="87"/>
        <v>11.8</v>
      </c>
      <c r="O129" s="7">
        <f t="shared" si="87"/>
        <v>0.53</v>
      </c>
      <c r="P129" s="7">
        <f t="shared" si="87"/>
        <v>0.69000000000000006</v>
      </c>
      <c r="Q129" s="7">
        <f t="shared" si="87"/>
        <v>0.63000000000000012</v>
      </c>
      <c r="R129" s="7">
        <f t="shared" si="87"/>
        <v>0.81</v>
      </c>
      <c r="S129" s="7">
        <f t="shared" si="87"/>
        <v>66.25</v>
      </c>
      <c r="T129" s="7">
        <f t="shared" si="87"/>
        <v>94.039999999999992</v>
      </c>
      <c r="U129" s="7">
        <f t="shared" si="87"/>
        <v>1306</v>
      </c>
      <c r="V129" s="7">
        <f t="shared" si="87"/>
        <v>1674</v>
      </c>
    </row>
    <row r="130" spans="1:22">
      <c r="A130" s="31" t="s">
        <v>45</v>
      </c>
      <c r="B130" s="32"/>
      <c r="C130" s="32"/>
      <c r="D130" s="32"/>
      <c r="E130" s="32"/>
      <c r="F130" s="32"/>
      <c r="G130" s="32"/>
      <c r="H130" s="32"/>
      <c r="I130" s="32"/>
      <c r="J130" s="32"/>
      <c r="K130" s="32"/>
      <c r="L130" s="32"/>
      <c r="M130" s="32"/>
      <c r="N130" s="32"/>
      <c r="O130" s="32"/>
      <c r="P130" s="32"/>
      <c r="Q130" s="32"/>
      <c r="R130" s="32"/>
      <c r="S130" s="32"/>
      <c r="T130" s="32"/>
      <c r="U130" s="32"/>
      <c r="V130" s="32"/>
    </row>
    <row r="131" spans="1:22">
      <c r="A131" s="2"/>
      <c r="B131" s="2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</row>
    <row r="132" spans="1:22">
      <c r="A132" s="25" t="s">
        <v>0</v>
      </c>
      <c r="B132" s="25" t="s">
        <v>1</v>
      </c>
      <c r="C132" s="30" t="s">
        <v>2</v>
      </c>
      <c r="D132" s="30"/>
      <c r="E132" s="30" t="s">
        <v>5</v>
      </c>
      <c r="F132" s="30"/>
      <c r="G132" s="30" t="s">
        <v>6</v>
      </c>
      <c r="H132" s="30"/>
      <c r="I132" s="30" t="s">
        <v>7</v>
      </c>
      <c r="J132" s="30"/>
      <c r="K132" s="30" t="s">
        <v>8</v>
      </c>
      <c r="L132" s="30"/>
      <c r="M132" s="30"/>
      <c r="N132" s="30"/>
      <c r="O132" s="4"/>
      <c r="P132" s="30" t="s">
        <v>11</v>
      </c>
      <c r="Q132" s="30"/>
      <c r="R132" s="30"/>
      <c r="S132" s="30"/>
      <c r="T132" s="30"/>
      <c r="U132" s="1" t="s">
        <v>15</v>
      </c>
      <c r="V132" s="1" t="s">
        <v>16</v>
      </c>
    </row>
    <row r="133" spans="1:22">
      <c r="A133" s="33"/>
      <c r="B133" s="33"/>
      <c r="C133" s="1" t="s">
        <v>3</v>
      </c>
      <c r="D133" s="1">
        <v>3</v>
      </c>
      <c r="E133" s="25"/>
      <c r="F133" s="25"/>
      <c r="G133" s="25"/>
      <c r="H133" s="25"/>
      <c r="I133" s="25"/>
      <c r="J133" s="25"/>
      <c r="K133" s="21" t="s">
        <v>9</v>
      </c>
      <c r="L133" s="22"/>
      <c r="M133" s="21" t="s">
        <v>10</v>
      </c>
      <c r="N133" s="22"/>
      <c r="O133" s="21" t="s">
        <v>12</v>
      </c>
      <c r="P133" s="22"/>
      <c r="Q133" s="21" t="s">
        <v>13</v>
      </c>
      <c r="R133" s="22"/>
      <c r="S133" s="21" t="s">
        <v>14</v>
      </c>
      <c r="T133" s="22"/>
      <c r="U133" s="25"/>
      <c r="V133" s="25"/>
    </row>
    <row r="134" spans="1:22">
      <c r="A134" s="26"/>
      <c r="B134" s="26"/>
      <c r="C134" s="30" t="s">
        <v>4</v>
      </c>
      <c r="D134" s="30"/>
      <c r="E134" s="26"/>
      <c r="F134" s="26"/>
      <c r="G134" s="26"/>
      <c r="H134" s="26"/>
      <c r="I134" s="26"/>
      <c r="J134" s="26"/>
      <c r="K134" s="23"/>
      <c r="L134" s="24"/>
      <c r="M134" s="23"/>
      <c r="N134" s="24"/>
      <c r="O134" s="23"/>
      <c r="P134" s="24"/>
      <c r="Q134" s="23"/>
      <c r="R134" s="24"/>
      <c r="S134" s="23"/>
      <c r="T134" s="24"/>
      <c r="U134" s="26"/>
      <c r="V134" s="26"/>
    </row>
    <row r="135" spans="1:22">
      <c r="A135" s="1">
        <v>1</v>
      </c>
      <c r="B135" s="1">
        <v>2</v>
      </c>
      <c r="C135" s="1">
        <v>3</v>
      </c>
      <c r="D135" s="1">
        <v>4</v>
      </c>
      <c r="E135" s="1">
        <v>5</v>
      </c>
      <c r="F135" s="1">
        <v>6</v>
      </c>
      <c r="G135" s="1">
        <v>7</v>
      </c>
      <c r="H135" s="1">
        <v>8</v>
      </c>
      <c r="I135" s="1">
        <v>9</v>
      </c>
      <c r="J135" s="1">
        <v>10</v>
      </c>
      <c r="K135" s="1">
        <v>11</v>
      </c>
      <c r="L135" s="1">
        <v>12</v>
      </c>
      <c r="M135" s="1">
        <v>13</v>
      </c>
      <c r="N135" s="1">
        <v>14</v>
      </c>
      <c r="O135" s="1">
        <v>15</v>
      </c>
      <c r="P135" s="1">
        <v>16</v>
      </c>
      <c r="Q135" s="1">
        <v>17</v>
      </c>
      <c r="R135" s="1">
        <v>18</v>
      </c>
      <c r="S135" s="1">
        <v>19</v>
      </c>
      <c r="T135" s="1">
        <v>20</v>
      </c>
      <c r="U135" s="1">
        <v>21</v>
      </c>
      <c r="V135" s="1">
        <v>22</v>
      </c>
    </row>
    <row r="136" spans="1:22">
      <c r="A136" s="16" t="s">
        <v>135</v>
      </c>
      <c r="B136" s="17"/>
      <c r="C136" s="17"/>
      <c r="D136" s="17"/>
      <c r="E136" s="17"/>
      <c r="F136" s="17"/>
      <c r="G136" s="17"/>
      <c r="H136" s="17"/>
      <c r="I136" s="17"/>
      <c r="J136" s="17"/>
      <c r="K136" s="17"/>
      <c r="L136" s="17"/>
      <c r="M136" s="17"/>
      <c r="N136" s="17"/>
      <c r="O136" s="17"/>
      <c r="P136" s="17"/>
      <c r="Q136" s="17"/>
      <c r="R136" s="17"/>
      <c r="S136" s="17"/>
      <c r="T136" s="17"/>
      <c r="U136" s="17"/>
      <c r="V136" s="18"/>
    </row>
    <row r="137" spans="1:22" ht="45">
      <c r="A137" s="1">
        <v>185</v>
      </c>
      <c r="B137" s="1" t="s">
        <v>87</v>
      </c>
      <c r="C137" s="1">
        <v>155</v>
      </c>
      <c r="D137" s="1">
        <v>205</v>
      </c>
      <c r="E137" s="1">
        <v>1.64</v>
      </c>
      <c r="F137" s="1">
        <v>2.17</v>
      </c>
      <c r="G137" s="1">
        <v>3.82</v>
      </c>
      <c r="H137" s="1">
        <v>3.89</v>
      </c>
      <c r="I137" s="1">
        <v>16.899999999999999</v>
      </c>
      <c r="J137" s="1">
        <v>22.5</v>
      </c>
      <c r="K137" s="1">
        <v>3.7</v>
      </c>
      <c r="L137" s="1">
        <v>4.7</v>
      </c>
      <c r="M137" s="1">
        <v>0.24</v>
      </c>
      <c r="N137" s="1">
        <v>0.32</v>
      </c>
      <c r="O137" s="1">
        <v>0.02</v>
      </c>
      <c r="P137" s="1">
        <v>0.02</v>
      </c>
      <c r="Q137" s="1">
        <v>0.01</v>
      </c>
      <c r="R137" s="1">
        <v>0.02</v>
      </c>
      <c r="S137" s="1"/>
      <c r="T137" s="1"/>
      <c r="U137" s="1">
        <v>109</v>
      </c>
      <c r="V137" s="1">
        <v>134</v>
      </c>
    </row>
    <row r="138" spans="1:22">
      <c r="A138" s="1">
        <v>393</v>
      </c>
      <c r="B138" s="1" t="s">
        <v>46</v>
      </c>
      <c r="C138" s="1">
        <v>150</v>
      </c>
      <c r="D138" s="1">
        <v>180</v>
      </c>
      <c r="E138" s="1">
        <v>7.0000000000000007E-2</v>
      </c>
      <c r="F138" s="1">
        <v>0.12</v>
      </c>
      <c r="G138" s="1">
        <v>0.01</v>
      </c>
      <c r="H138" s="1">
        <v>0.02</v>
      </c>
      <c r="I138" s="1">
        <v>7.1</v>
      </c>
      <c r="J138" s="1">
        <v>10.199999999999999</v>
      </c>
      <c r="K138" s="1">
        <v>9.4</v>
      </c>
      <c r="L138" s="1">
        <v>12.8</v>
      </c>
      <c r="M138" s="1">
        <v>0.21</v>
      </c>
      <c r="N138" s="1">
        <v>0.32</v>
      </c>
      <c r="O138" s="1">
        <v>0</v>
      </c>
      <c r="P138" s="1">
        <v>0</v>
      </c>
      <c r="Q138" s="1">
        <v>1.42</v>
      </c>
      <c r="R138" s="1">
        <v>2.83</v>
      </c>
      <c r="S138" s="1"/>
      <c r="T138" s="1"/>
      <c r="U138" s="1">
        <v>29</v>
      </c>
      <c r="V138" s="1">
        <v>41</v>
      </c>
    </row>
    <row r="139" spans="1:22" ht="30">
      <c r="A139" s="1">
        <v>1</v>
      </c>
      <c r="B139" s="1" t="s">
        <v>19</v>
      </c>
      <c r="C139" s="1">
        <v>40</v>
      </c>
      <c r="D139" s="1">
        <v>2.4500000000000002</v>
      </c>
      <c r="E139" s="1"/>
      <c r="F139" s="1">
        <v>7.55</v>
      </c>
      <c r="G139" s="1"/>
      <c r="H139" s="1">
        <v>14.6</v>
      </c>
      <c r="I139" s="1"/>
      <c r="J139" s="1">
        <v>9.3000000000000007</v>
      </c>
      <c r="K139" s="1"/>
      <c r="L139" s="1">
        <v>0.62</v>
      </c>
      <c r="M139" s="1"/>
      <c r="N139" s="1">
        <v>0.05</v>
      </c>
      <c r="O139" s="1">
        <v>0</v>
      </c>
      <c r="P139" s="1">
        <v>0.03</v>
      </c>
      <c r="Q139" s="1">
        <v>0</v>
      </c>
      <c r="R139" s="1">
        <v>0</v>
      </c>
      <c r="S139" s="1"/>
      <c r="T139" s="1"/>
      <c r="U139" s="1">
        <v>136</v>
      </c>
      <c r="V139" s="1"/>
    </row>
    <row r="140" spans="1:22">
      <c r="A140" s="1">
        <v>3</v>
      </c>
      <c r="B140" s="1" t="s">
        <v>32</v>
      </c>
      <c r="C140" s="1">
        <v>45</v>
      </c>
      <c r="D140" s="1"/>
      <c r="E140" s="1">
        <v>4.7300000000000004</v>
      </c>
      <c r="F140" s="1"/>
      <c r="G140" s="1">
        <v>6.88</v>
      </c>
      <c r="H140" s="1"/>
      <c r="I140" s="1">
        <v>14.5</v>
      </c>
      <c r="J140" s="1"/>
      <c r="K140" s="1">
        <v>96.1</v>
      </c>
      <c r="L140" s="1"/>
      <c r="M140" s="1">
        <v>0.71</v>
      </c>
      <c r="N140" s="1"/>
      <c r="O140" s="1">
        <v>0.05</v>
      </c>
      <c r="P140" s="1">
        <v>0</v>
      </c>
      <c r="Q140" s="1">
        <v>0.05</v>
      </c>
      <c r="R140" s="1">
        <v>0</v>
      </c>
      <c r="S140" s="1">
        <v>7.0000000000000007E-2</v>
      </c>
      <c r="T140" s="1"/>
      <c r="U140" s="1"/>
      <c r="V140" s="1">
        <v>139</v>
      </c>
    </row>
    <row r="141" spans="1:2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</row>
    <row r="142" spans="1:22" s="15" customFormat="1">
      <c r="A142" s="19" t="s">
        <v>22</v>
      </c>
      <c r="B142" s="20"/>
      <c r="C142" s="14">
        <f t="shared" ref="C142:V142" si="88">SUM(C137:C141)</f>
        <v>390</v>
      </c>
      <c r="D142" s="14">
        <f t="shared" si="88"/>
        <v>387.45</v>
      </c>
      <c r="E142" s="14">
        <f t="shared" si="88"/>
        <v>6.44</v>
      </c>
      <c r="F142" s="14">
        <f t="shared" si="88"/>
        <v>9.84</v>
      </c>
      <c r="G142" s="14">
        <f t="shared" si="88"/>
        <v>10.709999999999999</v>
      </c>
      <c r="H142" s="14">
        <f t="shared" si="88"/>
        <v>18.509999999999998</v>
      </c>
      <c r="I142" s="14">
        <f t="shared" si="88"/>
        <v>38.5</v>
      </c>
      <c r="J142" s="14">
        <f t="shared" si="88"/>
        <v>42</v>
      </c>
      <c r="K142" s="14">
        <f t="shared" si="88"/>
        <v>109.19999999999999</v>
      </c>
      <c r="L142" s="14">
        <f t="shared" si="88"/>
        <v>18.12</v>
      </c>
      <c r="M142" s="14">
        <f t="shared" si="88"/>
        <v>1.1599999999999999</v>
      </c>
      <c r="N142" s="14">
        <f t="shared" si="88"/>
        <v>0.69000000000000006</v>
      </c>
      <c r="O142" s="14">
        <f t="shared" si="88"/>
        <v>7.0000000000000007E-2</v>
      </c>
      <c r="P142" s="14">
        <f t="shared" si="88"/>
        <v>0.05</v>
      </c>
      <c r="Q142" s="14">
        <f t="shared" si="88"/>
        <v>1.48</v>
      </c>
      <c r="R142" s="14">
        <f t="shared" si="88"/>
        <v>2.85</v>
      </c>
      <c r="S142" s="14">
        <f t="shared" si="88"/>
        <v>7.0000000000000007E-2</v>
      </c>
      <c r="T142" s="14">
        <f t="shared" si="88"/>
        <v>0</v>
      </c>
      <c r="U142" s="14">
        <f t="shared" si="88"/>
        <v>274</v>
      </c>
      <c r="V142" s="14">
        <f t="shared" si="88"/>
        <v>314</v>
      </c>
    </row>
    <row r="143" spans="1:2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</row>
    <row r="144" spans="1:22">
      <c r="A144" s="16" t="s">
        <v>23</v>
      </c>
      <c r="B144" s="17"/>
      <c r="C144" s="17"/>
      <c r="D144" s="17"/>
      <c r="E144" s="17"/>
      <c r="F144" s="17"/>
      <c r="G144" s="17"/>
      <c r="H144" s="17"/>
      <c r="I144" s="17"/>
      <c r="J144" s="17"/>
      <c r="K144" s="17"/>
      <c r="L144" s="17"/>
      <c r="M144" s="17"/>
      <c r="N144" s="17"/>
      <c r="O144" s="17"/>
      <c r="P144" s="17"/>
      <c r="Q144" s="17"/>
      <c r="R144" s="17"/>
      <c r="S144" s="17"/>
      <c r="T144" s="17"/>
      <c r="U144" s="17"/>
      <c r="V144" s="18"/>
    </row>
    <row r="145" spans="1:22">
      <c r="A145" s="1">
        <v>45</v>
      </c>
      <c r="B145" s="1" t="s">
        <v>140</v>
      </c>
      <c r="C145" s="1">
        <v>50</v>
      </c>
      <c r="D145" s="1">
        <v>70</v>
      </c>
      <c r="E145" s="1">
        <v>0.67</v>
      </c>
      <c r="F145" s="1">
        <v>0.94</v>
      </c>
      <c r="G145" s="1">
        <v>3.08</v>
      </c>
      <c r="H145" s="1">
        <v>4.3099999999999996</v>
      </c>
      <c r="I145" s="1">
        <v>3.84</v>
      </c>
      <c r="J145" s="1">
        <v>5.38</v>
      </c>
      <c r="K145" s="1">
        <v>16.7</v>
      </c>
      <c r="L145" s="1">
        <v>23.4</v>
      </c>
      <c r="M145" s="1">
        <v>0.44</v>
      </c>
      <c r="N145" s="1">
        <v>0.62</v>
      </c>
      <c r="O145" s="1">
        <v>0.03</v>
      </c>
      <c r="P145" s="1">
        <v>0.04</v>
      </c>
      <c r="Q145" s="1">
        <v>0.03</v>
      </c>
      <c r="R145" s="1">
        <v>0.04</v>
      </c>
      <c r="S145" s="1">
        <v>6.62</v>
      </c>
      <c r="T145" s="1">
        <v>9.27</v>
      </c>
      <c r="U145" s="1">
        <v>45</v>
      </c>
      <c r="V145" s="1">
        <v>64</v>
      </c>
    </row>
    <row r="146" spans="1:22">
      <c r="A146" s="1">
        <v>62</v>
      </c>
      <c r="B146" s="1" t="s">
        <v>47</v>
      </c>
      <c r="C146" s="1">
        <v>200</v>
      </c>
      <c r="D146" s="1">
        <v>250</v>
      </c>
      <c r="E146" s="1">
        <v>7.9</v>
      </c>
      <c r="F146" s="1">
        <v>9.9</v>
      </c>
      <c r="G146" s="1">
        <v>5.81</v>
      </c>
      <c r="H146" s="1">
        <v>7.27</v>
      </c>
      <c r="I146" s="1">
        <v>10.98</v>
      </c>
      <c r="J146" s="1">
        <v>13.7</v>
      </c>
      <c r="K146" s="1">
        <v>49</v>
      </c>
      <c r="L146" s="1">
        <v>61.2</v>
      </c>
      <c r="M146" s="1">
        <v>1.7</v>
      </c>
      <c r="N146" s="1">
        <v>2.2000000000000002</v>
      </c>
      <c r="O146" s="1">
        <v>0.1</v>
      </c>
      <c r="P146" s="1">
        <v>0.12</v>
      </c>
      <c r="Q146" s="1">
        <v>0.11</v>
      </c>
      <c r="R146" s="1">
        <v>0.14000000000000001</v>
      </c>
      <c r="S146" s="1">
        <v>12.5</v>
      </c>
      <c r="T146" s="1">
        <v>15.6</v>
      </c>
      <c r="U146" s="1">
        <v>128</v>
      </c>
      <c r="V146" s="1">
        <v>160</v>
      </c>
    </row>
    <row r="147" spans="1:22">
      <c r="A147" s="1">
        <v>321</v>
      </c>
      <c r="B147" s="8" t="s">
        <v>141</v>
      </c>
      <c r="C147" s="1">
        <v>120</v>
      </c>
      <c r="D147" s="1">
        <v>150</v>
      </c>
      <c r="E147" s="1">
        <v>2.4500000000000002</v>
      </c>
      <c r="F147" s="1">
        <v>3.06</v>
      </c>
      <c r="G147" s="1">
        <v>3.84</v>
      </c>
      <c r="H147" s="1">
        <v>4.8</v>
      </c>
      <c r="I147" s="1">
        <v>16.3</v>
      </c>
      <c r="J147" s="1">
        <v>20.399999999999999</v>
      </c>
      <c r="K147" s="1">
        <v>29.6</v>
      </c>
      <c r="L147" s="1">
        <v>37</v>
      </c>
      <c r="M147" s="1">
        <v>0.81</v>
      </c>
      <c r="N147" s="1">
        <v>1.01</v>
      </c>
      <c r="O147" s="1">
        <v>0.11</v>
      </c>
      <c r="P147" s="1">
        <v>0.13</v>
      </c>
      <c r="Q147" s="1">
        <v>0.08</v>
      </c>
      <c r="R147" s="1">
        <v>0.11</v>
      </c>
      <c r="S147" s="1">
        <v>14.53</v>
      </c>
      <c r="T147" s="1">
        <v>18.16</v>
      </c>
      <c r="U147" s="1">
        <v>110</v>
      </c>
      <c r="V147" s="1">
        <v>137</v>
      </c>
    </row>
    <row r="148" spans="1:22" ht="30">
      <c r="A148" s="1">
        <v>289</v>
      </c>
      <c r="B148" s="1" t="s">
        <v>88</v>
      </c>
      <c r="C148" s="1">
        <v>60</v>
      </c>
      <c r="D148" s="1">
        <v>80</v>
      </c>
      <c r="E148" s="1">
        <v>8.64</v>
      </c>
      <c r="F148" s="1">
        <v>11.59</v>
      </c>
      <c r="G148" s="1">
        <v>5.79</v>
      </c>
      <c r="H148" s="1">
        <v>7.97</v>
      </c>
      <c r="I148" s="1">
        <v>5.71</v>
      </c>
      <c r="J148" s="1">
        <v>7.75</v>
      </c>
      <c r="K148" s="1">
        <v>23.4</v>
      </c>
      <c r="L148" s="1">
        <v>31</v>
      </c>
      <c r="M148" s="1">
        <v>0.72</v>
      </c>
      <c r="N148" s="1">
        <v>0.96</v>
      </c>
      <c r="O148" s="1">
        <v>0.04</v>
      </c>
      <c r="P148" s="1">
        <v>0.06</v>
      </c>
      <c r="Q148" s="1">
        <v>0.09</v>
      </c>
      <c r="R148" s="1">
        <v>0.12</v>
      </c>
      <c r="S148" s="1">
        <v>0.13</v>
      </c>
      <c r="T148" s="1">
        <v>0.17</v>
      </c>
      <c r="U148" s="1">
        <v>110</v>
      </c>
      <c r="V148" s="1">
        <v>149</v>
      </c>
    </row>
    <row r="149" spans="1:22">
      <c r="A149" s="1">
        <v>378</v>
      </c>
      <c r="B149" s="1" t="s">
        <v>89</v>
      </c>
      <c r="C149" s="1">
        <v>150</v>
      </c>
      <c r="D149" s="1">
        <v>180</v>
      </c>
      <c r="E149" s="1">
        <v>0.09</v>
      </c>
      <c r="F149" s="1">
        <v>0.11</v>
      </c>
      <c r="G149" s="1">
        <v>7.0000000000000007E-2</v>
      </c>
      <c r="H149" s="1">
        <v>0.09</v>
      </c>
      <c r="I149" s="1">
        <v>20.2</v>
      </c>
      <c r="J149" s="1">
        <v>24.3</v>
      </c>
      <c r="K149" s="1">
        <v>9.2200000000000006</v>
      </c>
      <c r="L149" s="1">
        <v>11</v>
      </c>
      <c r="M149" s="1">
        <v>0.01</v>
      </c>
      <c r="N149" s="1">
        <v>0.11</v>
      </c>
      <c r="O149" s="1">
        <v>0</v>
      </c>
      <c r="P149" s="1">
        <v>0</v>
      </c>
      <c r="Q149" s="1">
        <v>0.03</v>
      </c>
      <c r="R149" s="1">
        <v>0.04</v>
      </c>
      <c r="S149" s="1"/>
      <c r="T149" s="1">
        <v>1.64</v>
      </c>
      <c r="U149" s="1">
        <v>82</v>
      </c>
      <c r="V149" s="1">
        <v>98</v>
      </c>
    </row>
    <row r="150" spans="1:22">
      <c r="A150" s="1"/>
      <c r="B150" s="1" t="s">
        <v>24</v>
      </c>
      <c r="C150" s="1">
        <v>30</v>
      </c>
      <c r="D150" s="1">
        <v>50</v>
      </c>
      <c r="E150" s="1">
        <v>2.37</v>
      </c>
      <c r="F150" s="1">
        <v>3.95</v>
      </c>
      <c r="G150" s="1">
        <v>0.3</v>
      </c>
      <c r="H150" s="1">
        <v>0.5</v>
      </c>
      <c r="I150" s="1">
        <v>14.5</v>
      </c>
      <c r="J150" s="1">
        <v>24.2</v>
      </c>
      <c r="K150" s="1">
        <v>10.5</v>
      </c>
      <c r="L150" s="1">
        <v>11.5</v>
      </c>
      <c r="M150" s="1">
        <v>0.6</v>
      </c>
      <c r="N150" s="1">
        <v>1</v>
      </c>
      <c r="O150" s="1">
        <v>0.05</v>
      </c>
      <c r="P150" s="1">
        <v>0.08</v>
      </c>
      <c r="Q150" s="1">
        <v>0.02</v>
      </c>
      <c r="R150" s="1">
        <v>0.03</v>
      </c>
      <c r="S150" s="1"/>
      <c r="T150" s="1"/>
      <c r="U150" s="1">
        <v>71</v>
      </c>
      <c r="V150" s="1">
        <v>118</v>
      </c>
    </row>
    <row r="151" spans="1:22" s="15" customFormat="1">
      <c r="A151" s="19" t="s">
        <v>25</v>
      </c>
      <c r="B151" s="20"/>
      <c r="C151" s="14">
        <f t="shared" ref="C151:V151" si="89">SUM(C145:C150)</f>
        <v>610</v>
      </c>
      <c r="D151" s="14">
        <f t="shared" si="89"/>
        <v>780</v>
      </c>
      <c r="E151" s="14">
        <f t="shared" si="89"/>
        <v>22.12</v>
      </c>
      <c r="F151" s="14">
        <f t="shared" si="89"/>
        <v>29.55</v>
      </c>
      <c r="G151" s="14">
        <f t="shared" si="89"/>
        <v>18.89</v>
      </c>
      <c r="H151" s="14">
        <f t="shared" si="89"/>
        <v>24.939999999999998</v>
      </c>
      <c r="I151" s="14">
        <f t="shared" si="89"/>
        <v>71.53</v>
      </c>
      <c r="J151" s="14">
        <f t="shared" si="89"/>
        <v>95.73</v>
      </c>
      <c r="K151" s="14">
        <f t="shared" si="89"/>
        <v>138.42000000000002</v>
      </c>
      <c r="L151" s="14">
        <f t="shared" si="89"/>
        <v>175.1</v>
      </c>
      <c r="M151" s="14">
        <f t="shared" si="89"/>
        <v>4.2799999999999994</v>
      </c>
      <c r="N151" s="14">
        <f t="shared" si="89"/>
        <v>5.9</v>
      </c>
      <c r="O151" s="14">
        <f t="shared" si="89"/>
        <v>0.32999999999999996</v>
      </c>
      <c r="P151" s="14">
        <f t="shared" si="89"/>
        <v>0.43000000000000005</v>
      </c>
      <c r="Q151" s="14">
        <f t="shared" si="89"/>
        <v>0.3600000000000001</v>
      </c>
      <c r="R151" s="14">
        <f t="shared" si="89"/>
        <v>0.48</v>
      </c>
      <c r="S151" s="14">
        <f t="shared" si="89"/>
        <v>33.78</v>
      </c>
      <c r="T151" s="14">
        <f t="shared" si="89"/>
        <v>44.84</v>
      </c>
      <c r="U151" s="14">
        <f t="shared" si="89"/>
        <v>546</v>
      </c>
      <c r="V151" s="14">
        <f t="shared" si="89"/>
        <v>726</v>
      </c>
    </row>
    <row r="152" spans="1:2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</row>
    <row r="153" spans="1:22">
      <c r="A153" s="16" t="s">
        <v>26</v>
      </c>
      <c r="B153" s="17"/>
      <c r="C153" s="17"/>
      <c r="D153" s="17"/>
      <c r="E153" s="17"/>
      <c r="F153" s="17"/>
      <c r="G153" s="17"/>
      <c r="H153" s="17"/>
      <c r="I153" s="17"/>
      <c r="J153" s="17"/>
      <c r="K153" s="17"/>
      <c r="L153" s="17"/>
      <c r="M153" s="17"/>
      <c r="N153" s="17"/>
      <c r="O153" s="17"/>
      <c r="P153" s="17"/>
      <c r="Q153" s="17"/>
      <c r="R153" s="17"/>
      <c r="S153" s="17"/>
      <c r="T153" s="17"/>
      <c r="U153" s="17"/>
      <c r="V153" s="18"/>
    </row>
    <row r="154" spans="1:22">
      <c r="A154" s="1">
        <v>368</v>
      </c>
      <c r="B154" s="1" t="s">
        <v>18</v>
      </c>
      <c r="C154" s="1">
        <v>0</v>
      </c>
      <c r="D154" s="1">
        <v>100</v>
      </c>
      <c r="E154" s="1">
        <v>0</v>
      </c>
      <c r="F154" s="1">
        <v>0.4</v>
      </c>
      <c r="G154" s="1"/>
      <c r="H154" s="1">
        <v>0.4</v>
      </c>
      <c r="I154" s="1">
        <v>0</v>
      </c>
      <c r="J154" s="1">
        <v>9.8000000000000007</v>
      </c>
      <c r="K154" s="1"/>
      <c r="L154" s="1">
        <v>16</v>
      </c>
      <c r="M154" s="1"/>
      <c r="N154" s="1">
        <v>2.2000000000000002</v>
      </c>
      <c r="O154" s="1"/>
      <c r="P154" s="1">
        <v>0.03</v>
      </c>
      <c r="Q154" s="1"/>
      <c r="R154" s="1">
        <v>0.02</v>
      </c>
      <c r="S154" s="1"/>
      <c r="T154" s="1">
        <v>10</v>
      </c>
      <c r="U154" s="1"/>
      <c r="V154" s="1">
        <v>44</v>
      </c>
    </row>
    <row r="155" spans="1:22">
      <c r="A155" s="1">
        <v>368</v>
      </c>
      <c r="B155" s="1" t="s">
        <v>48</v>
      </c>
      <c r="C155" s="1">
        <v>70</v>
      </c>
      <c r="D155" s="1">
        <v>0</v>
      </c>
      <c r="E155" s="1">
        <v>1.05</v>
      </c>
      <c r="F155" s="1">
        <v>0</v>
      </c>
      <c r="G155" s="1">
        <v>0.35</v>
      </c>
      <c r="H155" s="1">
        <v>0</v>
      </c>
      <c r="I155" s="1">
        <v>14.7</v>
      </c>
      <c r="J155" s="1">
        <v>0</v>
      </c>
      <c r="K155" s="1">
        <v>5.6</v>
      </c>
      <c r="L155" s="1"/>
      <c r="M155" s="1">
        <v>0.42</v>
      </c>
      <c r="N155" s="1"/>
      <c r="O155" s="1">
        <v>0.03</v>
      </c>
      <c r="P155" s="1"/>
      <c r="Q155" s="1">
        <v>0.04</v>
      </c>
      <c r="R155" s="1"/>
      <c r="S155" s="1">
        <v>7</v>
      </c>
      <c r="T155" s="1"/>
      <c r="U155" s="1">
        <v>66</v>
      </c>
      <c r="V155" s="1"/>
    </row>
    <row r="156" spans="1:22">
      <c r="A156" s="1">
        <v>443</v>
      </c>
      <c r="B156" s="1" t="s">
        <v>90</v>
      </c>
      <c r="C156" s="1">
        <v>100</v>
      </c>
      <c r="D156" s="1">
        <v>185</v>
      </c>
      <c r="E156" s="1">
        <v>0</v>
      </c>
      <c r="F156" s="1">
        <v>19.82</v>
      </c>
      <c r="G156" s="1">
        <v>0</v>
      </c>
      <c r="H156" s="1">
        <v>5.08</v>
      </c>
      <c r="I156" s="1">
        <v>0</v>
      </c>
      <c r="J156" s="1">
        <v>36.4</v>
      </c>
      <c r="K156" s="1"/>
      <c r="L156" s="1">
        <v>73</v>
      </c>
      <c r="M156" s="1"/>
      <c r="N156" s="1">
        <v>0.63</v>
      </c>
      <c r="O156" s="1"/>
      <c r="P156" s="1">
        <v>1.21</v>
      </c>
      <c r="Q156" s="1"/>
      <c r="R156" s="1">
        <v>0.01</v>
      </c>
      <c r="S156" s="1"/>
      <c r="T156" s="1"/>
      <c r="U156" s="1"/>
      <c r="V156" s="1">
        <v>271</v>
      </c>
    </row>
    <row r="157" spans="1:22" ht="30">
      <c r="A157" s="1">
        <v>136</v>
      </c>
      <c r="B157" s="1" t="s">
        <v>91</v>
      </c>
      <c r="C157" s="1">
        <v>150</v>
      </c>
      <c r="D157" s="1">
        <v>0</v>
      </c>
      <c r="E157" s="1">
        <v>1.74</v>
      </c>
      <c r="F157" s="1">
        <v>0</v>
      </c>
      <c r="G157" s="1">
        <v>2.399</v>
      </c>
      <c r="H157" s="1">
        <v>0</v>
      </c>
      <c r="I157" s="1">
        <v>24.21</v>
      </c>
      <c r="J157" s="1">
        <v>0</v>
      </c>
      <c r="K157" s="1">
        <v>28.3</v>
      </c>
      <c r="L157" s="1"/>
      <c r="M157" s="1">
        <v>0.94</v>
      </c>
      <c r="N157" s="1"/>
      <c r="O157" s="1">
        <v>0.03</v>
      </c>
      <c r="P157" s="1"/>
      <c r="Q157" s="1">
        <v>0.04</v>
      </c>
      <c r="R157" s="1"/>
      <c r="S157" s="1">
        <v>1.02</v>
      </c>
      <c r="T157" s="1"/>
      <c r="U157" s="1">
        <v>125</v>
      </c>
      <c r="V157" s="1"/>
    </row>
    <row r="158" spans="1:22">
      <c r="A158" s="1">
        <v>394</v>
      </c>
      <c r="B158" s="1" t="s">
        <v>37</v>
      </c>
      <c r="C158" s="1"/>
      <c r="D158" s="1">
        <v>180</v>
      </c>
      <c r="E158" s="1">
        <v>2.2200000000000002</v>
      </c>
      <c r="F158" s="1">
        <v>2.67</v>
      </c>
      <c r="G158" s="1">
        <v>1.95</v>
      </c>
      <c r="H158" s="1">
        <v>2.34</v>
      </c>
      <c r="I158" s="1">
        <v>11.9</v>
      </c>
      <c r="J158" s="1">
        <v>14.3</v>
      </c>
      <c r="K158" s="1">
        <v>94.9</v>
      </c>
      <c r="L158" s="1">
        <v>113.9</v>
      </c>
      <c r="M158" s="1">
        <v>0.31</v>
      </c>
      <c r="N158" s="1">
        <v>0.37</v>
      </c>
      <c r="O158" s="1">
        <v>0.03</v>
      </c>
      <c r="P158" s="1">
        <v>0.04</v>
      </c>
      <c r="Q158" s="1">
        <v>0.11</v>
      </c>
      <c r="R158" s="1">
        <v>0.14000000000000001</v>
      </c>
      <c r="S158" s="1">
        <v>1</v>
      </c>
      <c r="T158" s="1">
        <v>1.2</v>
      </c>
      <c r="U158" s="1">
        <v>74</v>
      </c>
      <c r="V158" s="1">
        <v>89</v>
      </c>
    </row>
    <row r="159" spans="1:22" s="15" customFormat="1">
      <c r="A159" s="19" t="s">
        <v>28</v>
      </c>
      <c r="B159" s="20"/>
      <c r="C159" s="14">
        <f>SUM(C154:C158)</f>
        <v>320</v>
      </c>
      <c r="D159" s="14">
        <f t="shared" ref="D159" si="90">SUM(D154:D158)</f>
        <v>465</v>
      </c>
      <c r="E159" s="14">
        <f t="shared" ref="E159" si="91">SUM(E154:E158)</f>
        <v>5.01</v>
      </c>
      <c r="F159" s="14">
        <f t="shared" ref="F159" si="92">SUM(F154:F158)</f>
        <v>22.89</v>
      </c>
      <c r="G159" s="14">
        <f t="shared" ref="G159" si="93">SUM(G154:G158)</f>
        <v>4.6989999999999998</v>
      </c>
      <c r="H159" s="14">
        <f t="shared" ref="H159" si="94">SUM(H154:H158)</f>
        <v>7.82</v>
      </c>
      <c r="I159" s="14">
        <f t="shared" ref="I159" si="95">SUM(I154:I158)</f>
        <v>50.809999999999995</v>
      </c>
      <c r="J159" s="14">
        <f t="shared" ref="J159" si="96">SUM(J154:J158)</f>
        <v>60.5</v>
      </c>
      <c r="K159" s="14">
        <f t="shared" ref="K159" si="97">SUM(K154:K158)</f>
        <v>128.80000000000001</v>
      </c>
      <c r="L159" s="14">
        <f t="shared" ref="L159" si="98">SUM(L154:L158)</f>
        <v>202.9</v>
      </c>
      <c r="M159" s="14">
        <f t="shared" ref="M159" si="99">SUM(M154:M158)</f>
        <v>1.67</v>
      </c>
      <c r="N159" s="14">
        <f t="shared" ref="N159" si="100">SUM(N154:N158)</f>
        <v>3.2</v>
      </c>
      <c r="O159" s="14">
        <f t="shared" ref="O159" si="101">SUM(O154:O158)</f>
        <v>0.09</v>
      </c>
      <c r="P159" s="14">
        <f t="shared" ref="P159" si="102">SUM(P154:P158)</f>
        <v>1.28</v>
      </c>
      <c r="Q159" s="14">
        <f t="shared" ref="Q159" si="103">SUM(Q154:Q158)</f>
        <v>0.19</v>
      </c>
      <c r="R159" s="14">
        <f t="shared" ref="R159" si="104">SUM(R154:R158)</f>
        <v>0.17</v>
      </c>
      <c r="S159" s="14">
        <f t="shared" ref="S159" si="105">SUM(S154:S158)</f>
        <v>9.02</v>
      </c>
      <c r="T159" s="14">
        <f t="shared" ref="T159" si="106">SUM(T154:T158)</f>
        <v>11.2</v>
      </c>
      <c r="U159" s="14">
        <f t="shared" ref="U159" si="107">SUM(U154:U158)</f>
        <v>265</v>
      </c>
      <c r="V159" s="14">
        <f t="shared" ref="V159" si="108">SUM(V154:V158)</f>
        <v>404</v>
      </c>
    </row>
    <row r="160" spans="1:22" ht="18.75">
      <c r="A160" s="7"/>
      <c r="B160" s="7" t="s">
        <v>29</v>
      </c>
      <c r="C160" s="7">
        <f t="shared" ref="C160:V160" si="109">C142+C151+C159</f>
        <v>1320</v>
      </c>
      <c r="D160" s="7">
        <f t="shared" si="109"/>
        <v>1632.45</v>
      </c>
      <c r="E160" s="7">
        <f t="shared" si="109"/>
        <v>33.57</v>
      </c>
      <c r="F160" s="7">
        <f t="shared" si="109"/>
        <v>62.28</v>
      </c>
      <c r="G160" s="7">
        <f t="shared" si="109"/>
        <v>34.298999999999999</v>
      </c>
      <c r="H160" s="7">
        <f t="shared" si="109"/>
        <v>51.269999999999996</v>
      </c>
      <c r="I160" s="7">
        <f t="shared" si="109"/>
        <v>160.84</v>
      </c>
      <c r="J160" s="7">
        <f t="shared" si="109"/>
        <v>198.23000000000002</v>
      </c>
      <c r="K160" s="7">
        <f t="shared" si="109"/>
        <v>376.42</v>
      </c>
      <c r="L160" s="7">
        <f t="shared" si="109"/>
        <v>396.12</v>
      </c>
      <c r="M160" s="7">
        <f t="shared" si="109"/>
        <v>7.1099999999999994</v>
      </c>
      <c r="N160" s="7">
        <f t="shared" si="109"/>
        <v>9.7900000000000009</v>
      </c>
      <c r="O160" s="7">
        <f t="shared" si="109"/>
        <v>0.49</v>
      </c>
      <c r="P160" s="7">
        <f t="shared" si="109"/>
        <v>1.76</v>
      </c>
      <c r="Q160" s="7">
        <f t="shared" si="109"/>
        <v>2.0300000000000002</v>
      </c>
      <c r="R160" s="7">
        <f t="shared" si="109"/>
        <v>3.5</v>
      </c>
      <c r="S160" s="7">
        <f t="shared" si="109"/>
        <v>42.870000000000005</v>
      </c>
      <c r="T160" s="7">
        <f t="shared" si="109"/>
        <v>56.040000000000006</v>
      </c>
      <c r="U160" s="7">
        <f t="shared" si="109"/>
        <v>1085</v>
      </c>
      <c r="V160" s="7">
        <f t="shared" si="109"/>
        <v>1444</v>
      </c>
    </row>
    <row r="161" spans="1:22">
      <c r="A161" s="31" t="s">
        <v>49</v>
      </c>
      <c r="B161" s="32"/>
      <c r="C161" s="32"/>
      <c r="D161" s="32"/>
      <c r="E161" s="32"/>
      <c r="F161" s="32"/>
      <c r="G161" s="32"/>
      <c r="H161" s="32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2"/>
      <c r="V161" s="32"/>
    </row>
    <row r="162" spans="1:22">
      <c r="A162" s="2"/>
      <c r="B162" s="2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</row>
    <row r="163" spans="1:22">
      <c r="A163" s="25" t="s">
        <v>0</v>
      </c>
      <c r="B163" s="25" t="s">
        <v>1</v>
      </c>
      <c r="C163" s="30" t="s">
        <v>2</v>
      </c>
      <c r="D163" s="30"/>
      <c r="E163" s="30" t="s">
        <v>5</v>
      </c>
      <c r="F163" s="30"/>
      <c r="G163" s="30" t="s">
        <v>6</v>
      </c>
      <c r="H163" s="30"/>
      <c r="I163" s="30" t="s">
        <v>7</v>
      </c>
      <c r="J163" s="30"/>
      <c r="K163" s="30" t="s">
        <v>8</v>
      </c>
      <c r="L163" s="30"/>
      <c r="M163" s="30"/>
      <c r="N163" s="30"/>
      <c r="O163" s="5"/>
      <c r="P163" s="30" t="s">
        <v>11</v>
      </c>
      <c r="Q163" s="30"/>
      <c r="R163" s="30"/>
      <c r="S163" s="30"/>
      <c r="T163" s="30"/>
      <c r="U163" s="1" t="s">
        <v>15</v>
      </c>
      <c r="V163" s="1" t="s">
        <v>16</v>
      </c>
    </row>
    <row r="164" spans="1:22">
      <c r="A164" s="33"/>
      <c r="B164" s="33"/>
      <c r="C164" s="1" t="s">
        <v>3</v>
      </c>
      <c r="D164" s="1">
        <v>3</v>
      </c>
      <c r="E164" s="25"/>
      <c r="F164" s="25"/>
      <c r="G164" s="25"/>
      <c r="H164" s="25"/>
      <c r="I164" s="25"/>
      <c r="J164" s="25"/>
      <c r="K164" s="21" t="s">
        <v>9</v>
      </c>
      <c r="L164" s="22"/>
      <c r="M164" s="21" t="s">
        <v>10</v>
      </c>
      <c r="N164" s="22"/>
      <c r="O164" s="21" t="s">
        <v>12</v>
      </c>
      <c r="P164" s="22"/>
      <c r="Q164" s="21" t="s">
        <v>13</v>
      </c>
      <c r="R164" s="22"/>
      <c r="S164" s="21" t="s">
        <v>14</v>
      </c>
      <c r="T164" s="22"/>
      <c r="U164" s="25"/>
      <c r="V164" s="25"/>
    </row>
    <row r="165" spans="1:22">
      <c r="A165" s="26"/>
      <c r="B165" s="26"/>
      <c r="C165" s="30" t="s">
        <v>4</v>
      </c>
      <c r="D165" s="30"/>
      <c r="E165" s="26"/>
      <c r="F165" s="26"/>
      <c r="G165" s="26"/>
      <c r="H165" s="26"/>
      <c r="I165" s="26"/>
      <c r="J165" s="26"/>
      <c r="K165" s="23"/>
      <c r="L165" s="24"/>
      <c r="M165" s="23"/>
      <c r="N165" s="24"/>
      <c r="O165" s="23"/>
      <c r="P165" s="24"/>
      <c r="Q165" s="23"/>
      <c r="R165" s="24"/>
      <c r="S165" s="23"/>
      <c r="T165" s="24"/>
      <c r="U165" s="26"/>
      <c r="V165" s="26"/>
    </row>
    <row r="166" spans="1:22">
      <c r="A166" s="1">
        <v>1</v>
      </c>
      <c r="B166" s="1">
        <v>2</v>
      </c>
      <c r="C166" s="1">
        <v>3</v>
      </c>
      <c r="D166" s="1">
        <v>4</v>
      </c>
      <c r="E166" s="1">
        <v>5</v>
      </c>
      <c r="F166" s="1">
        <v>6</v>
      </c>
      <c r="G166" s="1">
        <v>7</v>
      </c>
      <c r="H166" s="1">
        <v>8</v>
      </c>
      <c r="I166" s="1">
        <v>9</v>
      </c>
      <c r="J166" s="1">
        <v>10</v>
      </c>
      <c r="K166" s="1">
        <v>11</v>
      </c>
      <c r="L166" s="1">
        <v>12</v>
      </c>
      <c r="M166" s="1">
        <v>13</v>
      </c>
      <c r="N166" s="1">
        <v>14</v>
      </c>
      <c r="O166" s="1">
        <v>15</v>
      </c>
      <c r="P166" s="1">
        <v>16</v>
      </c>
      <c r="Q166" s="1">
        <v>17</v>
      </c>
      <c r="R166" s="1">
        <v>18</v>
      </c>
      <c r="S166" s="1">
        <v>19</v>
      </c>
      <c r="T166" s="1">
        <v>20</v>
      </c>
      <c r="U166" s="1">
        <v>21</v>
      </c>
      <c r="V166" s="1">
        <v>22</v>
      </c>
    </row>
    <row r="167" spans="1:22">
      <c r="A167" s="16" t="s">
        <v>134</v>
      </c>
      <c r="B167" s="17"/>
      <c r="C167" s="17"/>
      <c r="D167" s="17"/>
      <c r="E167" s="17"/>
      <c r="F167" s="17"/>
      <c r="G167" s="17"/>
      <c r="H167" s="17"/>
      <c r="I167" s="17"/>
      <c r="J167" s="17"/>
      <c r="K167" s="17"/>
      <c r="L167" s="17"/>
      <c r="M167" s="17"/>
      <c r="N167" s="17"/>
      <c r="O167" s="17"/>
      <c r="P167" s="17"/>
      <c r="Q167" s="17"/>
      <c r="R167" s="17"/>
      <c r="S167" s="17"/>
      <c r="T167" s="17"/>
      <c r="U167" s="17"/>
      <c r="V167" s="18"/>
    </row>
    <row r="168" spans="1:22" ht="30">
      <c r="A168" s="1">
        <v>93</v>
      </c>
      <c r="B168" s="1" t="s">
        <v>50</v>
      </c>
      <c r="C168" s="1">
        <v>200</v>
      </c>
      <c r="D168" s="1">
        <v>250</v>
      </c>
      <c r="E168" s="1">
        <v>5.75</v>
      </c>
      <c r="F168" s="1">
        <v>7.18</v>
      </c>
      <c r="G168" s="1">
        <v>5.21</v>
      </c>
      <c r="H168" s="1">
        <v>6.51</v>
      </c>
      <c r="I168" s="1">
        <v>18.829999999999998</v>
      </c>
      <c r="J168" s="1">
        <v>23.5</v>
      </c>
      <c r="K168" s="1">
        <v>161</v>
      </c>
      <c r="L168" s="1">
        <v>202</v>
      </c>
      <c r="M168" s="1">
        <v>0.5</v>
      </c>
      <c r="N168" s="1">
        <v>0.63</v>
      </c>
      <c r="O168" s="1">
        <v>0.09</v>
      </c>
      <c r="P168" s="1">
        <v>0.1</v>
      </c>
      <c r="Q168" s="1">
        <v>0.2</v>
      </c>
      <c r="R168" s="1">
        <v>0.25</v>
      </c>
      <c r="S168" s="1">
        <v>0.91</v>
      </c>
      <c r="T168" s="1">
        <v>1.1299999999999999</v>
      </c>
      <c r="U168" s="1">
        <v>145</v>
      </c>
      <c r="V168" s="1">
        <v>181</v>
      </c>
    </row>
    <row r="169" spans="1:22">
      <c r="A169" s="1">
        <v>393</v>
      </c>
      <c r="B169" s="1" t="s">
        <v>46</v>
      </c>
      <c r="C169" s="1">
        <v>150</v>
      </c>
      <c r="D169" s="1">
        <v>180</v>
      </c>
      <c r="E169" s="1">
        <v>7.0000000000000007E-2</v>
      </c>
      <c r="F169" s="1">
        <v>0.12</v>
      </c>
      <c r="G169" s="1">
        <v>0.01</v>
      </c>
      <c r="H169" s="1">
        <v>0.02</v>
      </c>
      <c r="I169" s="1">
        <v>7.1</v>
      </c>
      <c r="J169" s="1">
        <v>10.199999999999999</v>
      </c>
      <c r="K169" s="1">
        <v>9.4</v>
      </c>
      <c r="L169" s="1">
        <v>12.8</v>
      </c>
      <c r="M169" s="1">
        <v>0.21</v>
      </c>
      <c r="N169" s="1">
        <v>0.32</v>
      </c>
      <c r="O169" s="1">
        <v>0</v>
      </c>
      <c r="P169" s="1">
        <v>0</v>
      </c>
      <c r="Q169" s="1">
        <v>0</v>
      </c>
      <c r="R169" s="1"/>
      <c r="S169" s="1">
        <v>1.42</v>
      </c>
      <c r="T169" s="1">
        <v>2.83</v>
      </c>
      <c r="U169" s="1">
        <v>29</v>
      </c>
      <c r="V169" s="1">
        <v>41</v>
      </c>
    </row>
    <row r="170" spans="1:22">
      <c r="A170" s="1">
        <v>1</v>
      </c>
      <c r="B170" s="1" t="s">
        <v>92</v>
      </c>
      <c r="C170" s="1">
        <v>40</v>
      </c>
      <c r="D170" s="1"/>
      <c r="E170" s="1">
        <v>2.4500000000000002</v>
      </c>
      <c r="F170" s="1"/>
      <c r="G170" s="1">
        <v>7.55</v>
      </c>
      <c r="H170" s="1"/>
      <c r="I170" s="1">
        <v>14.62</v>
      </c>
      <c r="J170" s="1"/>
      <c r="K170" s="1">
        <v>9.3000000000000007</v>
      </c>
      <c r="L170" s="1"/>
      <c r="M170" s="1">
        <v>0.62</v>
      </c>
      <c r="N170" s="1"/>
      <c r="O170" s="1">
        <v>0.05</v>
      </c>
      <c r="P170" s="1">
        <v>0</v>
      </c>
      <c r="Q170" s="1">
        <v>0.03</v>
      </c>
      <c r="R170" s="1"/>
      <c r="S170" s="1"/>
      <c r="T170" s="1"/>
      <c r="U170" s="1">
        <v>136</v>
      </c>
      <c r="V170" s="1"/>
    </row>
    <row r="171" spans="1:22">
      <c r="A171" s="1">
        <v>3</v>
      </c>
      <c r="B171" s="1" t="s">
        <v>32</v>
      </c>
      <c r="C171" s="1"/>
      <c r="D171" s="1">
        <v>45</v>
      </c>
      <c r="E171" s="1"/>
      <c r="F171" s="1">
        <v>4.7300000000000004</v>
      </c>
      <c r="G171" s="1"/>
      <c r="H171" s="1">
        <v>6.88</v>
      </c>
      <c r="I171" s="1"/>
      <c r="J171" s="1">
        <v>14.5</v>
      </c>
      <c r="K171" s="1"/>
      <c r="L171" s="1">
        <v>96.1</v>
      </c>
      <c r="M171" s="1"/>
      <c r="N171" s="1">
        <v>0.71</v>
      </c>
      <c r="O171" s="1"/>
      <c r="P171" s="1">
        <v>0.05</v>
      </c>
      <c r="Q171" s="1"/>
      <c r="R171" s="1">
        <v>0.05</v>
      </c>
      <c r="S171" s="1"/>
      <c r="T171" s="1">
        <v>0.08</v>
      </c>
      <c r="U171" s="1"/>
      <c r="V171" s="1">
        <v>139</v>
      </c>
    </row>
    <row r="172" spans="1:22" s="15" customFormat="1">
      <c r="A172" s="19" t="s">
        <v>22</v>
      </c>
      <c r="B172" s="20"/>
      <c r="C172" s="14">
        <f t="shared" ref="C172" si="110">SUM(C168:C171)</f>
        <v>390</v>
      </c>
      <c r="D172" s="14">
        <f t="shared" ref="D172" si="111">SUM(D168:D171)</f>
        <v>475</v>
      </c>
      <c r="E172" s="14">
        <f t="shared" ref="E172" si="112">SUM(E168:E171)</f>
        <v>8.27</v>
      </c>
      <c r="F172" s="14">
        <f t="shared" ref="F172" si="113">SUM(F168:F171)</f>
        <v>12.030000000000001</v>
      </c>
      <c r="G172" s="14">
        <f t="shared" ref="G172" si="114">SUM(G168:G171)</f>
        <v>12.77</v>
      </c>
      <c r="H172" s="14">
        <f t="shared" ref="H172" si="115">SUM(H168:H171)</f>
        <v>13.41</v>
      </c>
      <c r="I172" s="14">
        <f t="shared" ref="I172" si="116">SUM(I168:I171)</f>
        <v>40.549999999999997</v>
      </c>
      <c r="J172" s="14">
        <f t="shared" ref="J172" si="117">SUM(J168:J171)</f>
        <v>48.2</v>
      </c>
      <c r="K172" s="14">
        <f t="shared" ref="K172" si="118">SUM(K168:K171)</f>
        <v>179.70000000000002</v>
      </c>
      <c r="L172" s="14">
        <f t="shared" ref="L172" si="119">SUM(L168:L171)</f>
        <v>310.89999999999998</v>
      </c>
      <c r="M172" s="14">
        <f t="shared" ref="M172" si="120">SUM(M168:M171)</f>
        <v>1.33</v>
      </c>
      <c r="N172" s="14">
        <f t="shared" ref="N172" si="121">SUM(N168:N171)</f>
        <v>1.66</v>
      </c>
      <c r="O172" s="14">
        <f t="shared" ref="O172" si="122">SUM(O168:O171)</f>
        <v>0.14000000000000001</v>
      </c>
      <c r="P172" s="14">
        <f t="shared" ref="P172" si="123">SUM(P168:P171)</f>
        <v>0.15000000000000002</v>
      </c>
      <c r="Q172" s="14">
        <f t="shared" ref="Q172" si="124">SUM(Q168:Q171)</f>
        <v>0.23</v>
      </c>
      <c r="R172" s="14">
        <f t="shared" ref="R172" si="125">SUM(R168:R171)</f>
        <v>0.3</v>
      </c>
      <c r="S172" s="14">
        <f t="shared" ref="S172" si="126">SUM(S168:S171)</f>
        <v>2.33</v>
      </c>
      <c r="T172" s="14">
        <f t="shared" ref="T172" si="127">SUM(T168:T171)</f>
        <v>4.04</v>
      </c>
      <c r="U172" s="14">
        <f t="shared" ref="U172" si="128">SUM(U168:U171)</f>
        <v>310</v>
      </c>
      <c r="V172" s="14">
        <f t="shared" ref="V172" si="129">SUM(V168:V171)</f>
        <v>361</v>
      </c>
    </row>
    <row r="173" spans="1:2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</row>
    <row r="174" spans="1:22">
      <c r="A174" s="16" t="s">
        <v>23</v>
      </c>
      <c r="B174" s="17"/>
      <c r="C174" s="17"/>
      <c r="D174" s="17"/>
      <c r="E174" s="17"/>
      <c r="F174" s="17"/>
      <c r="G174" s="17"/>
      <c r="H174" s="17"/>
      <c r="I174" s="17"/>
      <c r="J174" s="17"/>
      <c r="K174" s="17"/>
      <c r="L174" s="17"/>
      <c r="M174" s="17"/>
      <c r="N174" s="17"/>
      <c r="O174" s="17"/>
      <c r="P174" s="17"/>
      <c r="Q174" s="17"/>
      <c r="R174" s="17"/>
      <c r="S174" s="17"/>
      <c r="T174" s="17"/>
      <c r="U174" s="17"/>
      <c r="V174" s="18"/>
    </row>
    <row r="175" spans="1:22">
      <c r="A175" s="1">
        <v>81</v>
      </c>
      <c r="B175" s="1" t="s">
        <v>51</v>
      </c>
      <c r="C175" s="1">
        <v>200</v>
      </c>
      <c r="D175" s="1">
        <v>250</v>
      </c>
      <c r="E175" s="1">
        <v>4.1900000000000004</v>
      </c>
      <c r="F175" s="1">
        <v>5.24</v>
      </c>
      <c r="G175" s="1">
        <v>3.77</v>
      </c>
      <c r="H175" s="1">
        <v>4.71</v>
      </c>
      <c r="I175" s="1">
        <v>13.28</v>
      </c>
      <c r="J175" s="1">
        <v>16.5</v>
      </c>
      <c r="K175" s="1">
        <v>22.3</v>
      </c>
      <c r="L175" s="1">
        <v>27.8</v>
      </c>
      <c r="M175" s="1">
        <v>1.1000000000000001</v>
      </c>
      <c r="N175" s="1">
        <v>1.38</v>
      </c>
      <c r="O175" s="1">
        <v>0.1</v>
      </c>
      <c r="P175" s="1">
        <v>0.13</v>
      </c>
      <c r="Q175" s="1">
        <v>0.08</v>
      </c>
      <c r="R175" s="1">
        <v>0.1</v>
      </c>
      <c r="S175" s="1">
        <v>8.86</v>
      </c>
      <c r="T175" s="1">
        <v>11.1</v>
      </c>
      <c r="U175" s="1">
        <v>104</v>
      </c>
      <c r="V175" s="1">
        <v>130</v>
      </c>
    </row>
    <row r="176" spans="1:22" ht="45">
      <c r="A176" s="1">
        <v>284</v>
      </c>
      <c r="B176" s="1" t="s">
        <v>93</v>
      </c>
      <c r="C176" s="1">
        <v>120</v>
      </c>
      <c r="D176" s="1">
        <v>160</v>
      </c>
      <c r="E176" s="1">
        <v>7.67</v>
      </c>
      <c r="F176" s="1">
        <v>10.28</v>
      </c>
      <c r="G176" s="1">
        <v>8.36</v>
      </c>
      <c r="H176" s="1">
        <v>11.84</v>
      </c>
      <c r="I176" s="1">
        <v>13.05</v>
      </c>
      <c r="J176" s="1">
        <v>17.399999999999999</v>
      </c>
      <c r="K176" s="1">
        <v>50.2</v>
      </c>
      <c r="L176" s="1">
        <v>67.5</v>
      </c>
      <c r="M176" s="1">
        <v>2.4300000000000002</v>
      </c>
      <c r="N176" s="1">
        <v>3.26</v>
      </c>
      <c r="O176" s="1">
        <v>0.11</v>
      </c>
      <c r="P176" s="1">
        <v>0.15</v>
      </c>
      <c r="Q176" s="1">
        <v>0.68</v>
      </c>
      <c r="R176" s="1">
        <v>0.91</v>
      </c>
      <c r="S176" s="1">
        <v>5.6</v>
      </c>
      <c r="T176" s="1">
        <v>7.48</v>
      </c>
      <c r="U176" s="1">
        <v>158</v>
      </c>
      <c r="V176" s="1">
        <v>217</v>
      </c>
    </row>
    <row r="177" spans="1:22">
      <c r="A177" s="1">
        <v>318</v>
      </c>
      <c r="B177" s="12" t="s">
        <v>94</v>
      </c>
      <c r="C177" s="1">
        <v>150</v>
      </c>
      <c r="D177" s="1">
        <v>180</v>
      </c>
      <c r="E177" s="1">
        <v>2.2799999999999998</v>
      </c>
      <c r="F177" s="1">
        <v>2.86</v>
      </c>
      <c r="G177" s="1">
        <v>3.45</v>
      </c>
      <c r="H177" s="1">
        <v>4.32</v>
      </c>
      <c r="I177" s="1">
        <v>18.41</v>
      </c>
      <c r="J177" s="1">
        <v>23</v>
      </c>
      <c r="K177" s="1">
        <v>11.7</v>
      </c>
      <c r="L177" s="1">
        <v>17.5</v>
      </c>
      <c r="M177" s="1">
        <v>0.93</v>
      </c>
      <c r="N177" s="1">
        <v>1.39</v>
      </c>
      <c r="O177" s="1">
        <v>0.12</v>
      </c>
      <c r="P177" s="1">
        <v>0.18</v>
      </c>
      <c r="Q177" s="1">
        <v>7.0000000000000007E-2</v>
      </c>
      <c r="R177" s="1">
        <v>0.09</v>
      </c>
      <c r="S177" s="1">
        <v>16.8</v>
      </c>
      <c r="T177" s="1">
        <v>21</v>
      </c>
      <c r="U177" s="1">
        <v>113</v>
      </c>
      <c r="V177" s="1">
        <v>142</v>
      </c>
    </row>
    <row r="178" spans="1:22">
      <c r="A178" s="1">
        <v>342</v>
      </c>
      <c r="B178" s="12" t="s">
        <v>133</v>
      </c>
      <c r="C178" s="1">
        <v>120</v>
      </c>
      <c r="D178" s="1"/>
      <c r="E178" s="1">
        <v>2.25</v>
      </c>
      <c r="F178" s="1"/>
      <c r="G178" s="1">
        <v>4.8899999999999997</v>
      </c>
      <c r="H178" s="1"/>
      <c r="I178" s="1">
        <v>11.41</v>
      </c>
      <c r="J178" s="1"/>
      <c r="K178" s="1">
        <v>31.9</v>
      </c>
      <c r="L178" s="1"/>
      <c r="M178" s="1">
        <v>0.92</v>
      </c>
      <c r="N178" s="1"/>
      <c r="O178" s="1">
        <v>7.0000000000000007E-2</v>
      </c>
      <c r="P178" s="1"/>
      <c r="Q178" s="1">
        <v>0.06</v>
      </c>
      <c r="R178" s="1"/>
      <c r="S178" s="1">
        <v>8.14</v>
      </c>
      <c r="T178" s="1"/>
      <c r="U178" s="1">
        <v>99</v>
      </c>
      <c r="V178" s="1"/>
    </row>
    <row r="179" spans="1:22">
      <c r="A179" s="1">
        <v>376</v>
      </c>
      <c r="B179" s="1" t="s">
        <v>24</v>
      </c>
      <c r="C179" s="1">
        <v>150</v>
      </c>
      <c r="D179" s="1">
        <v>180</v>
      </c>
      <c r="E179" s="1">
        <v>0.33</v>
      </c>
      <c r="F179" s="1">
        <v>0.4</v>
      </c>
      <c r="G179" s="1">
        <v>0.02</v>
      </c>
      <c r="H179" s="1">
        <v>0.02</v>
      </c>
      <c r="I179" s="1">
        <v>20.8</v>
      </c>
      <c r="J179" s="1">
        <v>24.9</v>
      </c>
      <c r="K179" s="1">
        <v>23.9</v>
      </c>
      <c r="L179" s="1">
        <v>28.6</v>
      </c>
      <c r="M179" s="1">
        <v>0.94</v>
      </c>
      <c r="N179" s="1">
        <v>1.1200000000000001</v>
      </c>
      <c r="O179" s="1">
        <v>0</v>
      </c>
      <c r="P179" s="1"/>
      <c r="Q179" s="1"/>
      <c r="R179" s="1"/>
      <c r="S179" s="1">
        <v>0.3</v>
      </c>
      <c r="T179" s="1">
        <v>0.36</v>
      </c>
      <c r="U179" s="1">
        <v>85</v>
      </c>
      <c r="V179" s="1">
        <v>102</v>
      </c>
    </row>
    <row r="180" spans="1:22">
      <c r="A180" s="1"/>
      <c r="B180" s="1"/>
      <c r="C180" s="1">
        <v>15</v>
      </c>
      <c r="D180" s="1">
        <v>15</v>
      </c>
      <c r="E180" s="1">
        <v>1.19</v>
      </c>
      <c r="F180" s="1">
        <v>1.19</v>
      </c>
      <c r="G180" s="1">
        <v>0.15</v>
      </c>
      <c r="H180" s="1">
        <v>0.15</v>
      </c>
      <c r="I180" s="1">
        <v>7.25</v>
      </c>
      <c r="J180" s="1">
        <v>7.25</v>
      </c>
      <c r="K180" s="1">
        <v>3.5</v>
      </c>
      <c r="L180" s="1">
        <v>3.5</v>
      </c>
      <c r="M180" s="1">
        <v>0.3</v>
      </c>
      <c r="N180" s="1">
        <v>0.3</v>
      </c>
      <c r="O180" s="1">
        <v>0.02</v>
      </c>
      <c r="P180" s="1">
        <v>0.02</v>
      </c>
      <c r="Q180" s="1">
        <v>0.01</v>
      </c>
      <c r="R180" s="1">
        <v>0.01</v>
      </c>
      <c r="S180" s="1"/>
      <c r="T180" s="1"/>
      <c r="U180" s="1">
        <v>35</v>
      </c>
      <c r="V180" s="1">
        <v>35</v>
      </c>
    </row>
    <row r="181" spans="1:22" s="15" customFormat="1">
      <c r="A181" s="19" t="s">
        <v>25</v>
      </c>
      <c r="B181" s="20"/>
      <c r="C181" s="14">
        <f t="shared" ref="C181" si="130">SUM(C175:C180)</f>
        <v>755</v>
      </c>
      <c r="D181" s="14">
        <f t="shared" ref="D181" si="131">SUM(D175:D180)</f>
        <v>785</v>
      </c>
      <c r="E181" s="14">
        <f t="shared" ref="E181" si="132">SUM(E175:E180)</f>
        <v>17.91</v>
      </c>
      <c r="F181" s="14">
        <f t="shared" ref="F181" si="133">SUM(F175:F180)</f>
        <v>19.97</v>
      </c>
      <c r="G181" s="14">
        <f t="shared" ref="G181" si="134">SUM(G175:G180)</f>
        <v>20.639999999999997</v>
      </c>
      <c r="H181" s="14">
        <f t="shared" ref="H181" si="135">SUM(H175:H180)</f>
        <v>21.04</v>
      </c>
      <c r="I181" s="14">
        <f t="shared" ref="I181" si="136">SUM(I175:I180)</f>
        <v>84.199999999999989</v>
      </c>
      <c r="J181" s="14">
        <f t="shared" ref="J181" si="137">SUM(J175:J180)</f>
        <v>89.05</v>
      </c>
      <c r="K181" s="14">
        <f t="shared" ref="K181" si="138">SUM(K175:K180)</f>
        <v>143.5</v>
      </c>
      <c r="L181" s="14">
        <f t="shared" ref="L181" si="139">SUM(L175:L180)</f>
        <v>144.9</v>
      </c>
      <c r="M181" s="14">
        <f t="shared" ref="M181" si="140">SUM(M175:M180)</f>
        <v>6.62</v>
      </c>
      <c r="N181" s="14">
        <f t="shared" ref="N181" si="141">SUM(N175:N180)</f>
        <v>7.4499999999999993</v>
      </c>
      <c r="O181" s="14">
        <f t="shared" ref="O181" si="142">SUM(O175:O180)</f>
        <v>0.42000000000000004</v>
      </c>
      <c r="P181" s="14">
        <f t="shared" ref="P181" si="143">SUM(P175:P180)</f>
        <v>0.48000000000000004</v>
      </c>
      <c r="Q181" s="14">
        <f t="shared" ref="Q181" si="144">SUM(Q175:Q180)</f>
        <v>0.90000000000000013</v>
      </c>
      <c r="R181" s="14">
        <f t="shared" ref="R181" si="145">SUM(R175:R180)</f>
        <v>1.1100000000000001</v>
      </c>
      <c r="S181" s="14">
        <f t="shared" ref="S181" si="146">SUM(S175:S180)</f>
        <v>39.699999999999996</v>
      </c>
      <c r="T181" s="14">
        <f t="shared" ref="T181" si="147">SUM(T175:T180)</f>
        <v>39.94</v>
      </c>
      <c r="U181" s="14">
        <f t="shared" ref="U181" si="148">SUM(U175:U180)</f>
        <v>594</v>
      </c>
      <c r="V181" s="14">
        <f t="shared" ref="V181" si="149">SUM(V175:V180)</f>
        <v>626</v>
      </c>
    </row>
    <row r="182" spans="1:2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</row>
    <row r="183" spans="1:22">
      <c r="A183" s="16" t="s">
        <v>26</v>
      </c>
      <c r="B183" s="17"/>
      <c r="C183" s="17"/>
      <c r="D183" s="17"/>
      <c r="E183" s="17"/>
      <c r="F183" s="17"/>
      <c r="G183" s="17"/>
      <c r="H183" s="17"/>
      <c r="I183" s="17"/>
      <c r="J183" s="17"/>
      <c r="K183" s="17"/>
      <c r="L183" s="17"/>
      <c r="M183" s="17"/>
      <c r="N183" s="17"/>
      <c r="O183" s="17"/>
      <c r="P183" s="17"/>
      <c r="Q183" s="17"/>
      <c r="R183" s="17"/>
      <c r="S183" s="17"/>
      <c r="T183" s="17"/>
      <c r="U183" s="17"/>
      <c r="V183" s="18"/>
    </row>
    <row r="184" spans="1:22">
      <c r="A184" s="1">
        <v>368</v>
      </c>
      <c r="B184" s="1" t="s">
        <v>52</v>
      </c>
      <c r="C184" s="1">
        <v>70</v>
      </c>
      <c r="D184" s="1">
        <v>100</v>
      </c>
      <c r="E184" s="1">
        <v>0.28000000000000003</v>
      </c>
      <c r="F184" s="1">
        <v>0.4</v>
      </c>
      <c r="G184" s="1">
        <v>0.21</v>
      </c>
      <c r="H184" s="1">
        <v>0.3</v>
      </c>
      <c r="I184" s="1">
        <v>7.21</v>
      </c>
      <c r="J184" s="1">
        <v>10.3</v>
      </c>
      <c r="K184" s="1">
        <v>13.3</v>
      </c>
      <c r="L184" s="1">
        <v>19</v>
      </c>
      <c r="M184" s="1">
        <v>1.61</v>
      </c>
      <c r="N184" s="1">
        <v>2.2999999999999998</v>
      </c>
      <c r="O184" s="1">
        <v>0.02</v>
      </c>
      <c r="P184" s="1">
        <v>0.03</v>
      </c>
      <c r="Q184" s="1">
        <v>0.02</v>
      </c>
      <c r="R184" s="1">
        <v>0.03</v>
      </c>
      <c r="S184" s="1">
        <v>3.5</v>
      </c>
      <c r="T184" s="1">
        <v>5</v>
      </c>
      <c r="U184" s="1">
        <v>32</v>
      </c>
      <c r="V184" s="1">
        <v>46</v>
      </c>
    </row>
    <row r="185" spans="1:22">
      <c r="A185" s="1">
        <v>449</v>
      </c>
      <c r="B185" s="1" t="s">
        <v>95</v>
      </c>
      <c r="C185" s="1">
        <v>65</v>
      </c>
      <c r="D185" s="1">
        <v>130</v>
      </c>
      <c r="E185" s="1">
        <v>4.5599999999999996</v>
      </c>
      <c r="F185" s="1">
        <v>9.0500000000000007</v>
      </c>
      <c r="G185" s="1">
        <v>4.0599999999999996</v>
      </c>
      <c r="H185" s="1">
        <v>8.11</v>
      </c>
      <c r="I185" s="1">
        <v>27.7</v>
      </c>
      <c r="J185" s="1">
        <v>55.1</v>
      </c>
      <c r="K185" s="1">
        <v>51.1</v>
      </c>
      <c r="L185" s="1">
        <v>101</v>
      </c>
      <c r="M185" s="1">
        <v>0.85</v>
      </c>
      <c r="N185" s="1">
        <v>1.68</v>
      </c>
      <c r="O185" s="1">
        <v>0.09</v>
      </c>
      <c r="P185" s="1">
        <v>0.18</v>
      </c>
      <c r="Q185" s="1">
        <v>0.08</v>
      </c>
      <c r="R185" s="1">
        <v>0.16</v>
      </c>
      <c r="S185" s="1">
        <v>0.24</v>
      </c>
      <c r="T185" s="1">
        <v>0.47</v>
      </c>
      <c r="U185" s="1">
        <v>166</v>
      </c>
      <c r="V185" s="1">
        <v>330</v>
      </c>
    </row>
    <row r="186" spans="1:22">
      <c r="A186" s="1">
        <v>394</v>
      </c>
      <c r="B186" s="1" t="s">
        <v>37</v>
      </c>
      <c r="C186" s="1">
        <v>150</v>
      </c>
      <c r="D186" s="1">
        <v>180</v>
      </c>
      <c r="E186" s="1">
        <v>2.2200000000000002</v>
      </c>
      <c r="F186" s="1">
        <v>2.67</v>
      </c>
      <c r="G186" s="1">
        <v>1.95</v>
      </c>
      <c r="H186" s="1">
        <v>2.34</v>
      </c>
      <c r="I186" s="1">
        <v>11.92</v>
      </c>
      <c r="J186" s="1">
        <v>14.3</v>
      </c>
      <c r="K186" s="1">
        <v>94.9</v>
      </c>
      <c r="L186" s="1">
        <v>113</v>
      </c>
      <c r="M186" s="1">
        <v>0.31</v>
      </c>
      <c r="N186" s="1">
        <v>0.37</v>
      </c>
      <c r="O186" s="1">
        <v>0.03</v>
      </c>
      <c r="P186" s="1">
        <v>0.04</v>
      </c>
      <c r="Q186" s="1">
        <v>0.11</v>
      </c>
      <c r="R186" s="1">
        <v>0.14000000000000001</v>
      </c>
      <c r="S186" s="1">
        <v>1</v>
      </c>
      <c r="T186" s="1">
        <v>1.2</v>
      </c>
      <c r="U186" s="1">
        <v>74</v>
      </c>
      <c r="V186" s="1">
        <v>89</v>
      </c>
    </row>
    <row r="187" spans="1:2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</row>
    <row r="188" spans="1:2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</row>
    <row r="189" spans="1:22" s="15" customFormat="1">
      <c r="A189" s="19" t="s">
        <v>28</v>
      </c>
      <c r="B189" s="20"/>
      <c r="C189" s="14">
        <f>SUM(C184:C188)</f>
        <v>285</v>
      </c>
      <c r="D189" s="14">
        <f t="shared" ref="D189:V189" si="150">SUM(D184:D188)</f>
        <v>410</v>
      </c>
      <c r="E189" s="14">
        <f t="shared" si="150"/>
        <v>7.0600000000000005</v>
      </c>
      <c r="F189" s="14">
        <f t="shared" si="150"/>
        <v>12.120000000000001</v>
      </c>
      <c r="G189" s="14">
        <f t="shared" si="150"/>
        <v>6.22</v>
      </c>
      <c r="H189" s="14">
        <f t="shared" si="150"/>
        <v>10.75</v>
      </c>
      <c r="I189" s="14">
        <f t="shared" si="150"/>
        <v>46.83</v>
      </c>
      <c r="J189" s="14">
        <f t="shared" si="150"/>
        <v>79.7</v>
      </c>
      <c r="K189" s="14">
        <f t="shared" si="150"/>
        <v>159.30000000000001</v>
      </c>
      <c r="L189" s="14">
        <f t="shared" si="150"/>
        <v>233</v>
      </c>
      <c r="M189" s="14">
        <f t="shared" si="150"/>
        <v>2.77</v>
      </c>
      <c r="N189" s="14">
        <f t="shared" si="150"/>
        <v>4.3499999999999996</v>
      </c>
      <c r="O189" s="14">
        <f t="shared" si="150"/>
        <v>0.14000000000000001</v>
      </c>
      <c r="P189" s="14">
        <f t="shared" si="150"/>
        <v>0.25</v>
      </c>
      <c r="Q189" s="14">
        <f t="shared" si="150"/>
        <v>0.21000000000000002</v>
      </c>
      <c r="R189" s="14">
        <f t="shared" si="150"/>
        <v>0.33</v>
      </c>
      <c r="S189" s="14">
        <f t="shared" si="150"/>
        <v>4.74</v>
      </c>
      <c r="T189" s="14">
        <f t="shared" si="150"/>
        <v>6.67</v>
      </c>
      <c r="U189" s="14">
        <f t="shared" si="150"/>
        <v>272</v>
      </c>
      <c r="V189" s="14">
        <f t="shared" si="150"/>
        <v>465</v>
      </c>
    </row>
    <row r="190" spans="1:22" ht="18.75">
      <c r="A190" s="7"/>
      <c r="B190" s="7" t="s">
        <v>29</v>
      </c>
      <c r="C190" s="7">
        <f t="shared" ref="C190:V190" si="151">C172+C181+C189</f>
        <v>1430</v>
      </c>
      <c r="D190" s="7">
        <f t="shared" si="151"/>
        <v>1670</v>
      </c>
      <c r="E190" s="7">
        <f t="shared" si="151"/>
        <v>33.24</v>
      </c>
      <c r="F190" s="7">
        <f t="shared" si="151"/>
        <v>44.120000000000005</v>
      </c>
      <c r="G190" s="7">
        <f t="shared" si="151"/>
        <v>39.629999999999995</v>
      </c>
      <c r="H190" s="7">
        <f t="shared" si="151"/>
        <v>45.2</v>
      </c>
      <c r="I190" s="7">
        <f t="shared" si="151"/>
        <v>171.57999999999998</v>
      </c>
      <c r="J190" s="7">
        <f t="shared" si="151"/>
        <v>216.95</v>
      </c>
      <c r="K190" s="7">
        <f t="shared" si="151"/>
        <v>482.50000000000006</v>
      </c>
      <c r="L190" s="7">
        <f t="shared" si="151"/>
        <v>688.8</v>
      </c>
      <c r="M190" s="7">
        <f t="shared" si="151"/>
        <v>10.72</v>
      </c>
      <c r="N190" s="7">
        <f t="shared" si="151"/>
        <v>13.459999999999999</v>
      </c>
      <c r="O190" s="7">
        <f t="shared" si="151"/>
        <v>0.70000000000000007</v>
      </c>
      <c r="P190" s="7">
        <f t="shared" si="151"/>
        <v>0.88000000000000012</v>
      </c>
      <c r="Q190" s="7">
        <f t="shared" si="151"/>
        <v>1.34</v>
      </c>
      <c r="R190" s="7">
        <f t="shared" si="151"/>
        <v>1.7400000000000002</v>
      </c>
      <c r="S190" s="7">
        <f t="shared" si="151"/>
        <v>46.769999999999996</v>
      </c>
      <c r="T190" s="7">
        <f t="shared" si="151"/>
        <v>50.65</v>
      </c>
      <c r="U190" s="7">
        <f t="shared" si="151"/>
        <v>1176</v>
      </c>
      <c r="V190" s="7">
        <f t="shared" si="151"/>
        <v>1452</v>
      </c>
    </row>
    <row r="191" spans="1:22">
      <c r="A191" s="31" t="s">
        <v>54</v>
      </c>
      <c r="B191" s="32"/>
      <c r="C191" s="32"/>
      <c r="D191" s="32"/>
      <c r="E191" s="32"/>
      <c r="F191" s="32"/>
      <c r="G191" s="32"/>
      <c r="H191" s="32"/>
      <c r="I191" s="32"/>
      <c r="J191" s="32"/>
      <c r="K191" s="32"/>
      <c r="L191" s="32"/>
      <c r="M191" s="32"/>
      <c r="N191" s="32"/>
      <c r="O191" s="32"/>
      <c r="P191" s="32"/>
      <c r="Q191" s="32"/>
      <c r="R191" s="32"/>
      <c r="S191" s="32"/>
      <c r="T191" s="32"/>
      <c r="U191" s="32"/>
      <c r="V191" s="32"/>
    </row>
    <row r="192" spans="1:22">
      <c r="A192" s="2"/>
      <c r="B192" s="2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</row>
    <row r="193" spans="1:22">
      <c r="A193" s="25" t="s">
        <v>0</v>
      </c>
      <c r="B193" s="25" t="s">
        <v>1</v>
      </c>
      <c r="C193" s="30" t="s">
        <v>2</v>
      </c>
      <c r="D193" s="30"/>
      <c r="E193" s="30" t="s">
        <v>5</v>
      </c>
      <c r="F193" s="30"/>
      <c r="G193" s="30" t="s">
        <v>6</v>
      </c>
      <c r="H193" s="30"/>
      <c r="I193" s="30" t="s">
        <v>7</v>
      </c>
      <c r="J193" s="30"/>
      <c r="K193" s="30" t="s">
        <v>8</v>
      </c>
      <c r="L193" s="30"/>
      <c r="M193" s="30"/>
      <c r="N193" s="30"/>
      <c r="O193" s="9"/>
      <c r="P193" s="30" t="s">
        <v>11</v>
      </c>
      <c r="Q193" s="30"/>
      <c r="R193" s="30"/>
      <c r="S193" s="30"/>
      <c r="T193" s="30"/>
      <c r="U193" s="1" t="s">
        <v>15</v>
      </c>
      <c r="V193" s="1" t="s">
        <v>16</v>
      </c>
    </row>
    <row r="194" spans="1:22">
      <c r="A194" s="33"/>
      <c r="B194" s="33"/>
      <c r="C194" s="1" t="s">
        <v>3</v>
      </c>
      <c r="D194" s="1">
        <v>3</v>
      </c>
      <c r="E194" s="25"/>
      <c r="F194" s="25"/>
      <c r="G194" s="25"/>
      <c r="H194" s="25"/>
      <c r="I194" s="25"/>
      <c r="J194" s="25"/>
      <c r="K194" s="21" t="s">
        <v>9</v>
      </c>
      <c r="L194" s="22"/>
      <c r="M194" s="21" t="s">
        <v>10</v>
      </c>
      <c r="N194" s="22"/>
      <c r="O194" s="21" t="s">
        <v>12</v>
      </c>
      <c r="P194" s="22"/>
      <c r="Q194" s="21" t="s">
        <v>13</v>
      </c>
      <c r="R194" s="22"/>
      <c r="S194" s="21" t="s">
        <v>14</v>
      </c>
      <c r="T194" s="22"/>
      <c r="U194" s="25"/>
      <c r="V194" s="25"/>
    </row>
    <row r="195" spans="1:22">
      <c r="A195" s="26"/>
      <c r="B195" s="26"/>
      <c r="C195" s="30" t="s">
        <v>4</v>
      </c>
      <c r="D195" s="30"/>
      <c r="E195" s="26"/>
      <c r="F195" s="26"/>
      <c r="G195" s="26"/>
      <c r="H195" s="26"/>
      <c r="I195" s="26"/>
      <c r="J195" s="26"/>
      <c r="K195" s="23"/>
      <c r="L195" s="24"/>
      <c r="M195" s="23"/>
      <c r="N195" s="24"/>
      <c r="O195" s="23"/>
      <c r="P195" s="24"/>
      <c r="Q195" s="23"/>
      <c r="R195" s="24"/>
      <c r="S195" s="23"/>
      <c r="T195" s="24"/>
      <c r="U195" s="26"/>
      <c r="V195" s="26"/>
    </row>
    <row r="196" spans="1:22">
      <c r="A196" s="1">
        <v>1</v>
      </c>
      <c r="B196" s="1">
        <v>2</v>
      </c>
      <c r="C196" s="1">
        <v>3</v>
      </c>
      <c r="D196" s="1">
        <v>4</v>
      </c>
      <c r="E196" s="1">
        <v>5</v>
      </c>
      <c r="F196" s="1">
        <v>6</v>
      </c>
      <c r="G196" s="1">
        <v>7</v>
      </c>
      <c r="H196" s="1">
        <v>8</v>
      </c>
      <c r="I196" s="1">
        <v>9</v>
      </c>
      <c r="J196" s="1">
        <v>10</v>
      </c>
      <c r="K196" s="1">
        <v>11</v>
      </c>
      <c r="L196" s="1">
        <v>12</v>
      </c>
      <c r="M196" s="1">
        <v>13</v>
      </c>
      <c r="N196" s="1">
        <v>14</v>
      </c>
      <c r="O196" s="1">
        <v>15</v>
      </c>
      <c r="P196" s="1">
        <v>16</v>
      </c>
      <c r="Q196" s="1">
        <v>17</v>
      </c>
      <c r="R196" s="1">
        <v>18</v>
      </c>
      <c r="S196" s="1">
        <v>19</v>
      </c>
      <c r="T196" s="1">
        <v>20</v>
      </c>
      <c r="U196" s="1">
        <v>21</v>
      </c>
      <c r="V196" s="1">
        <v>22</v>
      </c>
    </row>
    <row r="197" spans="1:22">
      <c r="A197" s="16" t="s">
        <v>134</v>
      </c>
      <c r="B197" s="17"/>
      <c r="C197" s="17"/>
      <c r="D197" s="17"/>
      <c r="E197" s="17"/>
      <c r="F197" s="17"/>
      <c r="G197" s="17"/>
      <c r="H197" s="17"/>
      <c r="I197" s="17"/>
      <c r="J197" s="17"/>
      <c r="K197" s="17"/>
      <c r="L197" s="17"/>
      <c r="M197" s="17"/>
      <c r="N197" s="17"/>
      <c r="O197" s="17"/>
      <c r="P197" s="17"/>
      <c r="Q197" s="17"/>
      <c r="R197" s="17"/>
      <c r="S197" s="17"/>
      <c r="T197" s="17"/>
      <c r="U197" s="17"/>
      <c r="V197" s="18"/>
    </row>
    <row r="198" spans="1:22">
      <c r="A198" s="1">
        <v>94</v>
      </c>
      <c r="B198" s="1" t="s">
        <v>96</v>
      </c>
      <c r="C198" s="1">
        <v>200</v>
      </c>
      <c r="D198" s="1">
        <v>250</v>
      </c>
      <c r="E198" s="1">
        <v>4.82</v>
      </c>
      <c r="F198" s="1">
        <v>6.02</v>
      </c>
      <c r="G198" s="1">
        <v>5.08</v>
      </c>
      <c r="H198" s="1">
        <v>6.35</v>
      </c>
      <c r="I198" s="1">
        <v>16.8</v>
      </c>
      <c r="J198" s="1">
        <v>21</v>
      </c>
      <c r="K198" s="1">
        <v>158</v>
      </c>
      <c r="L198" s="1">
        <v>198</v>
      </c>
      <c r="M198" s="1">
        <v>0.25</v>
      </c>
      <c r="N198" s="1">
        <v>0.31</v>
      </c>
      <c r="O198" s="1">
        <v>0.06</v>
      </c>
      <c r="P198" s="1">
        <v>7.0000000000000007E-2</v>
      </c>
      <c r="Q198" s="1">
        <v>0.2</v>
      </c>
      <c r="R198" s="1">
        <v>0.2</v>
      </c>
      <c r="S198" s="1">
        <v>0.91</v>
      </c>
      <c r="T198" s="1">
        <v>1.1399999999999999</v>
      </c>
      <c r="U198" s="1">
        <v>132</v>
      </c>
      <c r="V198" s="1">
        <v>165</v>
      </c>
    </row>
    <row r="199" spans="1:22">
      <c r="A199" s="1">
        <v>393</v>
      </c>
      <c r="B199" s="1" t="s">
        <v>46</v>
      </c>
      <c r="C199" s="1">
        <v>150</v>
      </c>
      <c r="D199" s="1">
        <v>180</v>
      </c>
      <c r="E199" s="1">
        <v>7.0000000000000007E-2</v>
      </c>
      <c r="F199" s="1">
        <v>0.01</v>
      </c>
      <c r="G199" s="1">
        <v>0.01</v>
      </c>
      <c r="H199" s="1">
        <v>0.02</v>
      </c>
      <c r="I199" s="1">
        <v>7.1</v>
      </c>
      <c r="J199" s="1">
        <v>10.199999999999999</v>
      </c>
      <c r="K199" s="1">
        <v>9.4</v>
      </c>
      <c r="L199" s="1">
        <v>12.8</v>
      </c>
      <c r="M199" s="1">
        <v>0.21</v>
      </c>
      <c r="N199" s="1">
        <v>0.32</v>
      </c>
      <c r="O199" s="1">
        <v>0</v>
      </c>
      <c r="P199" s="1"/>
      <c r="Q199" s="1"/>
      <c r="R199" s="1"/>
      <c r="S199" s="1">
        <v>1.42</v>
      </c>
      <c r="T199" s="1">
        <v>2.83</v>
      </c>
      <c r="U199" s="1">
        <v>29</v>
      </c>
      <c r="V199" s="1">
        <v>41</v>
      </c>
    </row>
    <row r="200" spans="1:22">
      <c r="A200" s="1">
        <v>1</v>
      </c>
      <c r="B200" s="1" t="s">
        <v>97</v>
      </c>
      <c r="C200" s="1">
        <v>40</v>
      </c>
      <c r="D200" s="1"/>
      <c r="E200" s="1">
        <v>2.4500000000000002</v>
      </c>
      <c r="F200" s="1"/>
      <c r="G200" s="1">
        <v>7.55</v>
      </c>
      <c r="H200" s="1"/>
      <c r="I200" s="1">
        <v>14.62</v>
      </c>
      <c r="J200" s="1"/>
      <c r="K200" s="1">
        <v>9.3000000000000007</v>
      </c>
      <c r="L200" s="1"/>
      <c r="M200" s="1">
        <v>0.62</v>
      </c>
      <c r="N200" s="1"/>
      <c r="O200" s="1">
        <v>0.05</v>
      </c>
      <c r="P200" s="1"/>
      <c r="Q200" s="1">
        <v>0.03</v>
      </c>
      <c r="R200" s="1"/>
      <c r="S200" s="1"/>
      <c r="T200" s="1"/>
      <c r="U200" s="1">
        <v>136</v>
      </c>
      <c r="V200" s="1"/>
    </row>
    <row r="201" spans="1:22">
      <c r="A201" s="1">
        <v>3</v>
      </c>
      <c r="B201" s="1" t="s">
        <v>32</v>
      </c>
      <c r="C201" s="1"/>
      <c r="D201" s="1">
        <v>45</v>
      </c>
      <c r="E201" s="1"/>
      <c r="F201" s="1">
        <v>4.7300000000000004</v>
      </c>
      <c r="G201" s="1"/>
      <c r="H201" s="1">
        <v>6.88</v>
      </c>
      <c r="I201" s="1"/>
      <c r="J201" s="1">
        <v>14.5</v>
      </c>
      <c r="K201" s="1"/>
      <c r="L201" s="1">
        <v>96.1</v>
      </c>
      <c r="M201" s="1"/>
      <c r="N201" s="1">
        <v>0.71</v>
      </c>
      <c r="O201" s="1"/>
      <c r="P201" s="1">
        <v>0.05</v>
      </c>
      <c r="Q201" s="1"/>
      <c r="R201" s="1">
        <v>0.05</v>
      </c>
      <c r="S201" s="1"/>
      <c r="T201" s="1">
        <v>7.0000000000000007E-2</v>
      </c>
      <c r="U201" s="1"/>
      <c r="V201" s="1">
        <v>139</v>
      </c>
    </row>
    <row r="202" spans="1:22" s="15" customFormat="1">
      <c r="A202" s="19" t="s">
        <v>22</v>
      </c>
      <c r="B202" s="20"/>
      <c r="C202" s="14">
        <f t="shared" ref="C202:V202" si="152">SUM(C198:C201)</f>
        <v>390</v>
      </c>
      <c r="D202" s="14">
        <f t="shared" si="152"/>
        <v>475</v>
      </c>
      <c r="E202" s="14">
        <f t="shared" si="152"/>
        <v>7.3400000000000007</v>
      </c>
      <c r="F202" s="14">
        <f t="shared" si="152"/>
        <v>10.76</v>
      </c>
      <c r="G202" s="14">
        <f t="shared" si="152"/>
        <v>12.64</v>
      </c>
      <c r="H202" s="14">
        <f t="shared" si="152"/>
        <v>13.25</v>
      </c>
      <c r="I202" s="14">
        <f t="shared" si="152"/>
        <v>38.519999999999996</v>
      </c>
      <c r="J202" s="14">
        <f t="shared" si="152"/>
        <v>45.7</v>
      </c>
      <c r="K202" s="14">
        <f t="shared" si="152"/>
        <v>176.70000000000002</v>
      </c>
      <c r="L202" s="14">
        <f t="shared" si="152"/>
        <v>306.89999999999998</v>
      </c>
      <c r="M202" s="14">
        <f t="shared" si="152"/>
        <v>1.08</v>
      </c>
      <c r="N202" s="14">
        <f t="shared" si="152"/>
        <v>1.3399999999999999</v>
      </c>
      <c r="O202" s="14">
        <f t="shared" si="152"/>
        <v>0.11</v>
      </c>
      <c r="P202" s="14">
        <f t="shared" si="152"/>
        <v>0.12000000000000001</v>
      </c>
      <c r="Q202" s="14">
        <f t="shared" si="152"/>
        <v>0.23</v>
      </c>
      <c r="R202" s="14">
        <f t="shared" si="152"/>
        <v>0.25</v>
      </c>
      <c r="S202" s="14">
        <f t="shared" si="152"/>
        <v>2.33</v>
      </c>
      <c r="T202" s="14">
        <f t="shared" si="152"/>
        <v>4.04</v>
      </c>
      <c r="U202" s="14">
        <f t="shared" si="152"/>
        <v>297</v>
      </c>
      <c r="V202" s="14">
        <f t="shared" si="152"/>
        <v>345</v>
      </c>
    </row>
    <row r="203" spans="1:2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</row>
    <row r="204" spans="1:22">
      <c r="A204" s="16" t="s">
        <v>23</v>
      </c>
      <c r="B204" s="17"/>
      <c r="C204" s="17"/>
      <c r="D204" s="17"/>
      <c r="E204" s="17"/>
      <c r="F204" s="17"/>
      <c r="G204" s="17"/>
      <c r="H204" s="17"/>
      <c r="I204" s="17"/>
      <c r="J204" s="17"/>
      <c r="K204" s="17"/>
      <c r="L204" s="17"/>
      <c r="M204" s="17"/>
      <c r="N204" s="17"/>
      <c r="O204" s="17"/>
      <c r="P204" s="17"/>
      <c r="Q204" s="17"/>
      <c r="R204" s="17"/>
      <c r="S204" s="17"/>
      <c r="T204" s="17"/>
      <c r="U204" s="17"/>
      <c r="V204" s="18"/>
    </row>
    <row r="205" spans="1:22">
      <c r="A205" s="1">
        <v>45</v>
      </c>
      <c r="B205" s="1" t="s">
        <v>98</v>
      </c>
      <c r="C205" s="1">
        <v>40</v>
      </c>
      <c r="D205" s="1">
        <v>60</v>
      </c>
      <c r="E205" s="1">
        <v>0.54</v>
      </c>
      <c r="F205" s="1">
        <v>0.82</v>
      </c>
      <c r="G205" s="1">
        <v>2.4700000000000002</v>
      </c>
      <c r="H205" s="1">
        <v>3.7</v>
      </c>
      <c r="I205" s="1">
        <v>3.37</v>
      </c>
      <c r="J205" s="1">
        <v>5.0599999999999996</v>
      </c>
      <c r="K205" s="1">
        <v>9.1999999999999993</v>
      </c>
      <c r="L205" s="1">
        <v>13.2</v>
      </c>
      <c r="M205" s="1">
        <v>0.34</v>
      </c>
      <c r="N205" s="1">
        <v>0.51</v>
      </c>
      <c r="O205" s="1">
        <v>0.02</v>
      </c>
      <c r="P205" s="1">
        <v>0.03</v>
      </c>
      <c r="Q205" s="1">
        <v>0.02</v>
      </c>
      <c r="R205" s="1">
        <v>0.03</v>
      </c>
      <c r="S205" s="1">
        <v>2.2400000000000002</v>
      </c>
      <c r="T205" s="1">
        <v>6.36</v>
      </c>
      <c r="U205" s="1">
        <v>32</v>
      </c>
      <c r="V205" s="1">
        <v>48</v>
      </c>
    </row>
    <row r="206" spans="1:22" ht="30">
      <c r="A206" s="1">
        <v>82</v>
      </c>
      <c r="B206" s="1" t="s">
        <v>99</v>
      </c>
      <c r="C206" s="1">
        <v>200</v>
      </c>
      <c r="D206" s="1">
        <v>250</v>
      </c>
      <c r="E206" s="1">
        <v>2.15</v>
      </c>
      <c r="F206" s="1">
        <v>2.69</v>
      </c>
      <c r="G206" s="1">
        <v>2.27</v>
      </c>
      <c r="H206" s="1">
        <v>2.84</v>
      </c>
      <c r="I206" s="1">
        <v>13.71</v>
      </c>
      <c r="J206" s="1">
        <v>17.100000000000001</v>
      </c>
      <c r="K206" s="1">
        <v>19.7</v>
      </c>
      <c r="L206" s="1">
        <v>24.6</v>
      </c>
      <c r="M206" s="1">
        <v>0.87</v>
      </c>
      <c r="N206" s="1">
        <v>1.08</v>
      </c>
      <c r="O206" s="1">
        <v>0.09</v>
      </c>
      <c r="P206" s="1">
        <v>0.11</v>
      </c>
      <c r="Q206" s="1">
        <v>0.05</v>
      </c>
      <c r="R206" s="1">
        <v>0.06</v>
      </c>
      <c r="S206" s="1">
        <v>6.6</v>
      </c>
      <c r="T206" s="1">
        <v>8.25</v>
      </c>
      <c r="U206" s="1">
        <v>84</v>
      </c>
      <c r="V206" s="1">
        <v>105</v>
      </c>
    </row>
    <row r="207" spans="1:22" ht="45">
      <c r="A207" s="1">
        <v>282</v>
      </c>
      <c r="B207" s="8" t="s">
        <v>100</v>
      </c>
      <c r="C207" s="1">
        <v>60</v>
      </c>
      <c r="D207" s="1">
        <v>80</v>
      </c>
      <c r="E207" s="1">
        <v>9.32</v>
      </c>
      <c r="F207" s="1">
        <v>12.44</v>
      </c>
      <c r="G207" s="1">
        <v>7.07</v>
      </c>
      <c r="H207" s="1">
        <v>9.24</v>
      </c>
      <c r="I207" s="1">
        <v>9.64</v>
      </c>
      <c r="J207" s="1">
        <v>12.5</v>
      </c>
      <c r="K207" s="1">
        <v>26.1</v>
      </c>
      <c r="L207" s="1">
        <v>35</v>
      </c>
      <c r="M207" s="1">
        <v>0.9</v>
      </c>
      <c r="N207" s="1">
        <v>1.2</v>
      </c>
      <c r="O207" s="1">
        <v>0.06</v>
      </c>
      <c r="P207" s="1">
        <v>0.08</v>
      </c>
      <c r="Q207" s="1">
        <v>0.1</v>
      </c>
      <c r="R207" s="1">
        <v>0.13</v>
      </c>
      <c r="S207" s="1">
        <v>0.09</v>
      </c>
      <c r="T207" s="1">
        <v>0.12</v>
      </c>
      <c r="U207" s="1">
        <v>139</v>
      </c>
      <c r="V207" s="1">
        <v>183</v>
      </c>
    </row>
    <row r="208" spans="1:22">
      <c r="A208" s="1">
        <v>354</v>
      </c>
      <c r="B208" s="1" t="s">
        <v>101</v>
      </c>
      <c r="C208" s="1">
        <v>15</v>
      </c>
      <c r="D208" s="1">
        <v>30</v>
      </c>
      <c r="E208" s="1">
        <v>0.21</v>
      </c>
      <c r="F208" s="1">
        <v>0.42</v>
      </c>
      <c r="G208" s="1">
        <v>0.75</v>
      </c>
      <c r="H208" s="1">
        <v>1.5</v>
      </c>
      <c r="I208" s="1">
        <v>0.88</v>
      </c>
      <c r="J208" s="1">
        <v>1.76</v>
      </c>
      <c r="K208" s="1">
        <v>4.09</v>
      </c>
      <c r="L208" s="1">
        <v>8.19</v>
      </c>
      <c r="M208" s="1">
        <v>0.03</v>
      </c>
      <c r="N208" s="1">
        <v>0.06</v>
      </c>
      <c r="O208" s="1">
        <v>0</v>
      </c>
      <c r="P208" s="1">
        <v>0</v>
      </c>
      <c r="Q208" s="1">
        <v>0</v>
      </c>
      <c r="R208" s="1">
        <v>0.01</v>
      </c>
      <c r="S208" s="1">
        <v>0.01</v>
      </c>
      <c r="T208" s="1">
        <v>0.01</v>
      </c>
      <c r="U208" s="1">
        <v>11</v>
      </c>
      <c r="V208" s="1">
        <v>22</v>
      </c>
    </row>
    <row r="209" spans="1:22" ht="30">
      <c r="A209" s="1">
        <v>314</v>
      </c>
      <c r="B209" s="1" t="s">
        <v>102</v>
      </c>
      <c r="C209" s="1">
        <v>120</v>
      </c>
      <c r="D209" s="1">
        <v>150</v>
      </c>
      <c r="E209" s="1">
        <v>3.66</v>
      </c>
      <c r="F209" s="1">
        <v>4.58</v>
      </c>
      <c r="G209" s="1">
        <v>4</v>
      </c>
      <c r="H209" s="1">
        <v>5</v>
      </c>
      <c r="I209" s="1">
        <v>16.399999999999999</v>
      </c>
      <c r="J209" s="1">
        <v>24.6</v>
      </c>
      <c r="K209" s="1">
        <v>6.75</v>
      </c>
      <c r="L209" s="1">
        <v>8.44</v>
      </c>
      <c r="M209" s="1">
        <v>1.94</v>
      </c>
      <c r="N209" s="1">
        <v>2.42</v>
      </c>
      <c r="O209" s="1">
        <v>0.09</v>
      </c>
      <c r="P209" s="1">
        <v>0.11</v>
      </c>
      <c r="Q209" s="1">
        <v>0.05</v>
      </c>
      <c r="R209" s="1">
        <v>0.06</v>
      </c>
      <c r="S209" s="1">
        <v>0</v>
      </c>
      <c r="T209" s="1"/>
      <c r="U209" s="1">
        <v>116</v>
      </c>
      <c r="V209" s="1">
        <v>145</v>
      </c>
    </row>
    <row r="210" spans="1:22">
      <c r="A210" s="1">
        <v>380</v>
      </c>
      <c r="B210" s="1" t="s">
        <v>103</v>
      </c>
      <c r="C210" s="1">
        <v>150</v>
      </c>
      <c r="D210" s="1">
        <v>180</v>
      </c>
      <c r="E210" s="1">
        <v>0.66</v>
      </c>
      <c r="F210" s="1">
        <v>0.8</v>
      </c>
      <c r="G210" s="1">
        <v>0.04</v>
      </c>
      <c r="H210" s="1">
        <v>0.05</v>
      </c>
      <c r="I210" s="1">
        <v>21.44</v>
      </c>
      <c r="J210" s="1">
        <v>25.7</v>
      </c>
      <c r="K210" s="1">
        <v>24.2</v>
      </c>
      <c r="L210" s="1">
        <v>29</v>
      </c>
      <c r="M210" s="1">
        <v>0.45</v>
      </c>
      <c r="N210" s="1">
        <v>0.54</v>
      </c>
      <c r="O210" s="1">
        <v>0.02</v>
      </c>
      <c r="P210" s="1">
        <v>0.02</v>
      </c>
      <c r="Q210" s="1">
        <v>0</v>
      </c>
      <c r="R210" s="1">
        <v>0</v>
      </c>
      <c r="S210" s="1">
        <v>0.36</v>
      </c>
      <c r="T210" s="1">
        <v>0.44</v>
      </c>
      <c r="U210" s="1">
        <v>88</v>
      </c>
      <c r="V210" s="1">
        <v>106</v>
      </c>
    </row>
    <row r="211" spans="1:22">
      <c r="A211" s="1"/>
      <c r="B211" s="1" t="s">
        <v>24</v>
      </c>
      <c r="C211" s="1">
        <v>30</v>
      </c>
      <c r="D211" s="1">
        <v>30</v>
      </c>
      <c r="E211" s="1">
        <v>2.37</v>
      </c>
      <c r="F211" s="1">
        <v>2.37</v>
      </c>
      <c r="G211" s="1">
        <v>0.3</v>
      </c>
      <c r="H211" s="1">
        <v>0.3</v>
      </c>
      <c r="I211" s="1">
        <v>14.4</v>
      </c>
      <c r="J211" s="1">
        <v>14.4</v>
      </c>
      <c r="K211" s="1">
        <v>6.9</v>
      </c>
      <c r="L211" s="1">
        <v>6.9</v>
      </c>
      <c r="M211" s="1">
        <v>0.6</v>
      </c>
      <c r="N211" s="1">
        <v>0.6</v>
      </c>
      <c r="O211" s="1">
        <v>0.05</v>
      </c>
      <c r="P211" s="1">
        <v>0.05</v>
      </c>
      <c r="Q211" s="1">
        <v>0.02</v>
      </c>
      <c r="R211" s="1">
        <v>0.02</v>
      </c>
      <c r="S211" s="1"/>
      <c r="T211" s="1"/>
      <c r="U211" s="1">
        <v>71</v>
      </c>
      <c r="V211" s="1">
        <v>71</v>
      </c>
    </row>
    <row r="212" spans="1:22" s="15" customFormat="1">
      <c r="A212" s="19" t="s">
        <v>25</v>
      </c>
      <c r="B212" s="20"/>
      <c r="C212" s="14">
        <f t="shared" ref="C212:V212" si="153">SUM(C205:C211)</f>
        <v>615</v>
      </c>
      <c r="D212" s="14">
        <f t="shared" si="153"/>
        <v>780</v>
      </c>
      <c r="E212" s="14">
        <f t="shared" si="153"/>
        <v>18.91</v>
      </c>
      <c r="F212" s="14">
        <f t="shared" si="153"/>
        <v>24.120000000000005</v>
      </c>
      <c r="G212" s="14">
        <f t="shared" si="153"/>
        <v>16.900000000000002</v>
      </c>
      <c r="H212" s="14">
        <f t="shared" si="153"/>
        <v>22.630000000000003</v>
      </c>
      <c r="I212" s="14">
        <f t="shared" si="153"/>
        <v>79.84</v>
      </c>
      <c r="J212" s="14">
        <f t="shared" si="153"/>
        <v>101.12</v>
      </c>
      <c r="K212" s="14">
        <f t="shared" si="153"/>
        <v>96.940000000000012</v>
      </c>
      <c r="L212" s="14">
        <f t="shared" si="153"/>
        <v>125.33</v>
      </c>
      <c r="M212" s="14">
        <f t="shared" si="153"/>
        <v>5.13</v>
      </c>
      <c r="N212" s="14">
        <f t="shared" si="153"/>
        <v>6.4099999999999993</v>
      </c>
      <c r="O212" s="14">
        <f t="shared" si="153"/>
        <v>0.33</v>
      </c>
      <c r="P212" s="14">
        <f t="shared" si="153"/>
        <v>0.4</v>
      </c>
      <c r="Q212" s="14">
        <f t="shared" si="153"/>
        <v>0.24000000000000002</v>
      </c>
      <c r="R212" s="14">
        <f t="shared" si="153"/>
        <v>0.31000000000000005</v>
      </c>
      <c r="S212" s="14">
        <f t="shared" si="153"/>
        <v>9.2999999999999989</v>
      </c>
      <c r="T212" s="14">
        <f t="shared" si="153"/>
        <v>15.179999999999998</v>
      </c>
      <c r="U212" s="14">
        <f t="shared" si="153"/>
        <v>541</v>
      </c>
      <c r="V212" s="14">
        <f t="shared" si="153"/>
        <v>680</v>
      </c>
    </row>
    <row r="213" spans="1:2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</row>
    <row r="214" spans="1:22">
      <c r="A214" s="16" t="s">
        <v>26</v>
      </c>
      <c r="B214" s="17"/>
      <c r="C214" s="17"/>
      <c r="D214" s="17"/>
      <c r="E214" s="17"/>
      <c r="F214" s="17"/>
      <c r="G214" s="17"/>
      <c r="H214" s="17"/>
      <c r="I214" s="17"/>
      <c r="J214" s="17"/>
      <c r="K214" s="17"/>
      <c r="L214" s="17"/>
      <c r="M214" s="17"/>
      <c r="N214" s="17"/>
      <c r="O214" s="17"/>
      <c r="P214" s="17"/>
      <c r="Q214" s="17"/>
      <c r="R214" s="17"/>
      <c r="S214" s="17"/>
      <c r="T214" s="17"/>
      <c r="U214" s="17"/>
      <c r="V214" s="18"/>
    </row>
    <row r="215" spans="1:22" ht="30">
      <c r="A215" s="1">
        <v>454</v>
      </c>
      <c r="B215" s="1" t="s">
        <v>104</v>
      </c>
      <c r="C215" s="1"/>
      <c r="D215" s="1"/>
      <c r="E215" s="1">
        <v>7.73</v>
      </c>
      <c r="F215" s="1"/>
      <c r="G215" s="1">
        <v>6.91</v>
      </c>
      <c r="H215" s="1"/>
      <c r="I215" s="1">
        <v>23.03</v>
      </c>
      <c r="J215" s="1"/>
      <c r="K215" s="1">
        <v>27.1</v>
      </c>
      <c r="L215" s="1">
        <v>10.199999999999999</v>
      </c>
      <c r="M215" s="1"/>
      <c r="N215" s="1">
        <v>0.82</v>
      </c>
      <c r="O215" s="1"/>
      <c r="P215" s="1">
        <v>0.05</v>
      </c>
      <c r="Q215" s="1"/>
      <c r="R215" s="1">
        <v>0.03</v>
      </c>
      <c r="S215" s="1"/>
      <c r="T215" s="1">
        <v>0.17</v>
      </c>
      <c r="U215" s="1"/>
      <c r="V215" s="1">
        <v>118</v>
      </c>
    </row>
    <row r="216" spans="1:22" ht="30">
      <c r="A216" s="1">
        <v>208</v>
      </c>
      <c r="B216" s="1" t="s">
        <v>105</v>
      </c>
      <c r="C216" s="1">
        <v>155</v>
      </c>
      <c r="D216" s="1">
        <v>180</v>
      </c>
      <c r="E216" s="1">
        <v>2.2200000000000002</v>
      </c>
      <c r="F216" s="1">
        <v>2.67</v>
      </c>
      <c r="G216" s="1">
        <v>1.95</v>
      </c>
      <c r="H216" s="1">
        <v>2.34</v>
      </c>
      <c r="I216" s="1">
        <v>11.92</v>
      </c>
      <c r="J216" s="1">
        <v>14.3</v>
      </c>
      <c r="K216" s="1">
        <v>94.9</v>
      </c>
      <c r="L216" s="1"/>
      <c r="M216" s="1">
        <v>1.4</v>
      </c>
      <c r="N216" s="1"/>
      <c r="O216" s="1">
        <v>0.06</v>
      </c>
      <c r="P216" s="1"/>
      <c r="Q216" s="1">
        <v>0.11</v>
      </c>
      <c r="R216" s="1"/>
      <c r="S216" s="1">
        <v>0.33</v>
      </c>
      <c r="T216" s="1"/>
      <c r="U216" s="1">
        <v>185</v>
      </c>
      <c r="V216" s="1"/>
    </row>
    <row r="217" spans="1:22">
      <c r="A217" s="1">
        <v>394</v>
      </c>
      <c r="B217" s="1" t="s">
        <v>37</v>
      </c>
      <c r="C217" s="1">
        <v>150</v>
      </c>
      <c r="D217" s="1" t="s">
        <v>107</v>
      </c>
      <c r="E217" s="1">
        <v>0.63</v>
      </c>
      <c r="F217" s="1">
        <v>0.9</v>
      </c>
      <c r="G217" s="1">
        <v>0.14000000000000001</v>
      </c>
      <c r="H217" s="1">
        <v>0.2</v>
      </c>
      <c r="I217" s="1">
        <v>15.65</v>
      </c>
      <c r="J217" s="1">
        <v>23.1</v>
      </c>
      <c r="K217" s="1">
        <v>24.1</v>
      </c>
      <c r="L217" s="1">
        <v>113</v>
      </c>
      <c r="M217" s="1">
        <v>0.31</v>
      </c>
      <c r="N217" s="1">
        <v>0.37</v>
      </c>
      <c r="O217" s="1">
        <v>0.03</v>
      </c>
      <c r="P217" s="1">
        <v>0.04</v>
      </c>
      <c r="Q217" s="1">
        <v>0.11</v>
      </c>
      <c r="R217" s="1">
        <v>0.14000000000000001</v>
      </c>
      <c r="S217" s="1">
        <v>1</v>
      </c>
      <c r="T217" s="1">
        <v>1.2</v>
      </c>
      <c r="U217" s="1">
        <v>74</v>
      </c>
      <c r="V217" s="1">
        <v>89</v>
      </c>
    </row>
    <row r="218" spans="1:22">
      <c r="A218" s="1">
        <v>371</v>
      </c>
      <c r="B218" s="1" t="s">
        <v>44</v>
      </c>
      <c r="C218" s="1" t="s">
        <v>106</v>
      </c>
      <c r="D218" s="1"/>
      <c r="E218" s="1"/>
      <c r="F218" s="1"/>
      <c r="G218" s="1"/>
      <c r="H218" s="1"/>
      <c r="I218" s="1"/>
      <c r="J218" s="1"/>
      <c r="K218" s="1"/>
      <c r="L218" s="1">
        <v>34.5</v>
      </c>
      <c r="M218" s="1">
        <v>0.24</v>
      </c>
      <c r="N218" s="1">
        <v>0.35</v>
      </c>
      <c r="O218" s="1">
        <v>0.03</v>
      </c>
      <c r="P218" s="1">
        <v>0.04</v>
      </c>
      <c r="Q218" s="1">
        <v>0.02</v>
      </c>
      <c r="R218" s="1">
        <v>0.03</v>
      </c>
      <c r="S218" s="1">
        <v>42</v>
      </c>
      <c r="T218" s="1">
        <v>60</v>
      </c>
      <c r="U218" s="1">
        <v>66</v>
      </c>
      <c r="V218" s="1">
        <v>98</v>
      </c>
    </row>
    <row r="219" spans="1:2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</row>
    <row r="220" spans="1:22" s="15" customFormat="1">
      <c r="A220" s="19" t="s">
        <v>28</v>
      </c>
      <c r="B220" s="20"/>
      <c r="C220" s="14">
        <f>SUM(C215:C219)</f>
        <v>305</v>
      </c>
      <c r="D220" s="14">
        <f t="shared" ref="D220:V220" si="154">SUM(D215:D219)</f>
        <v>180</v>
      </c>
      <c r="E220" s="14">
        <f t="shared" si="154"/>
        <v>10.580000000000002</v>
      </c>
      <c r="F220" s="14">
        <f t="shared" si="154"/>
        <v>3.57</v>
      </c>
      <c r="G220" s="14">
        <f t="shared" si="154"/>
        <v>9</v>
      </c>
      <c r="H220" s="14">
        <f t="shared" si="154"/>
        <v>2.54</v>
      </c>
      <c r="I220" s="14">
        <f t="shared" si="154"/>
        <v>50.6</v>
      </c>
      <c r="J220" s="14">
        <f t="shared" si="154"/>
        <v>37.400000000000006</v>
      </c>
      <c r="K220" s="14">
        <f t="shared" si="154"/>
        <v>146.1</v>
      </c>
      <c r="L220" s="14">
        <f t="shared" si="154"/>
        <v>157.69999999999999</v>
      </c>
      <c r="M220" s="14">
        <f t="shared" si="154"/>
        <v>1.95</v>
      </c>
      <c r="N220" s="14">
        <f t="shared" si="154"/>
        <v>1.54</v>
      </c>
      <c r="O220" s="14">
        <f t="shared" si="154"/>
        <v>0.12</v>
      </c>
      <c r="P220" s="14">
        <f t="shared" si="154"/>
        <v>0.13</v>
      </c>
      <c r="Q220" s="14">
        <f t="shared" si="154"/>
        <v>0.24</v>
      </c>
      <c r="R220" s="14">
        <f t="shared" si="154"/>
        <v>0.2</v>
      </c>
      <c r="S220" s="14">
        <f t="shared" si="154"/>
        <v>43.33</v>
      </c>
      <c r="T220" s="14">
        <f t="shared" si="154"/>
        <v>61.37</v>
      </c>
      <c r="U220" s="14">
        <f t="shared" si="154"/>
        <v>325</v>
      </c>
      <c r="V220" s="14">
        <f t="shared" si="154"/>
        <v>305</v>
      </c>
    </row>
    <row r="221" spans="1:22" ht="18.75">
      <c r="A221" s="7"/>
      <c r="B221" s="7" t="s">
        <v>29</v>
      </c>
      <c r="C221" s="7">
        <f t="shared" ref="C221:V221" si="155">C202+C212+C220</f>
        <v>1310</v>
      </c>
      <c r="D221" s="7">
        <f t="shared" si="155"/>
        <v>1435</v>
      </c>
      <c r="E221" s="7">
        <f t="shared" si="155"/>
        <v>36.83</v>
      </c>
      <c r="F221" s="7">
        <f t="shared" si="155"/>
        <v>38.450000000000003</v>
      </c>
      <c r="G221" s="7">
        <f t="shared" si="155"/>
        <v>38.540000000000006</v>
      </c>
      <c r="H221" s="7">
        <f t="shared" si="155"/>
        <v>38.42</v>
      </c>
      <c r="I221" s="7">
        <f t="shared" si="155"/>
        <v>168.96</v>
      </c>
      <c r="J221" s="7">
        <f t="shared" si="155"/>
        <v>184.22</v>
      </c>
      <c r="K221" s="7">
        <f t="shared" si="155"/>
        <v>419.74</v>
      </c>
      <c r="L221" s="7">
        <f t="shared" si="155"/>
        <v>589.92999999999995</v>
      </c>
      <c r="M221" s="7">
        <f t="shared" si="155"/>
        <v>8.16</v>
      </c>
      <c r="N221" s="7">
        <f t="shared" si="155"/>
        <v>9.2899999999999991</v>
      </c>
      <c r="O221" s="7">
        <f t="shared" si="155"/>
        <v>0.56000000000000005</v>
      </c>
      <c r="P221" s="7">
        <f t="shared" si="155"/>
        <v>0.65</v>
      </c>
      <c r="Q221" s="7">
        <f t="shared" si="155"/>
        <v>0.71</v>
      </c>
      <c r="R221" s="7">
        <f t="shared" si="155"/>
        <v>0.76</v>
      </c>
      <c r="S221" s="7">
        <f t="shared" si="155"/>
        <v>54.959999999999994</v>
      </c>
      <c r="T221" s="7">
        <f t="shared" si="155"/>
        <v>80.59</v>
      </c>
      <c r="U221" s="7">
        <f t="shared" si="155"/>
        <v>1163</v>
      </c>
      <c r="V221" s="7">
        <f t="shared" si="155"/>
        <v>1330</v>
      </c>
    </row>
    <row r="222" spans="1:22">
      <c r="A222" s="31" t="s">
        <v>56</v>
      </c>
      <c r="B222" s="32"/>
      <c r="C222" s="32"/>
      <c r="D222" s="32"/>
      <c r="E222" s="32"/>
      <c r="F222" s="32"/>
      <c r="G222" s="32"/>
      <c r="H222" s="32"/>
      <c r="I222" s="32"/>
      <c r="J222" s="32"/>
      <c r="K222" s="32"/>
      <c r="L222" s="32"/>
      <c r="M222" s="32"/>
      <c r="N222" s="32"/>
      <c r="O222" s="32"/>
      <c r="P222" s="32"/>
      <c r="Q222" s="32"/>
      <c r="R222" s="32"/>
      <c r="S222" s="32"/>
      <c r="T222" s="32"/>
      <c r="U222" s="32"/>
      <c r="V222" s="32"/>
    </row>
    <row r="223" spans="1:22">
      <c r="A223" s="2"/>
      <c r="B223" s="2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</row>
    <row r="224" spans="1:22">
      <c r="A224" s="25" t="s">
        <v>0</v>
      </c>
      <c r="B224" s="25" t="s">
        <v>1</v>
      </c>
      <c r="C224" s="30" t="s">
        <v>2</v>
      </c>
      <c r="D224" s="30"/>
      <c r="E224" s="30" t="s">
        <v>5</v>
      </c>
      <c r="F224" s="30"/>
      <c r="G224" s="30" t="s">
        <v>6</v>
      </c>
      <c r="H224" s="30"/>
      <c r="I224" s="30" t="s">
        <v>7</v>
      </c>
      <c r="J224" s="30"/>
      <c r="K224" s="30" t="s">
        <v>8</v>
      </c>
      <c r="L224" s="30"/>
      <c r="M224" s="30"/>
      <c r="N224" s="30"/>
      <c r="O224" s="9"/>
      <c r="P224" s="30" t="s">
        <v>11</v>
      </c>
      <c r="Q224" s="30"/>
      <c r="R224" s="30"/>
      <c r="S224" s="30"/>
      <c r="T224" s="30"/>
      <c r="U224" s="1" t="s">
        <v>15</v>
      </c>
      <c r="V224" s="1" t="s">
        <v>16</v>
      </c>
    </row>
    <row r="225" spans="1:22">
      <c r="A225" s="33"/>
      <c r="B225" s="33"/>
      <c r="C225" s="1" t="s">
        <v>3</v>
      </c>
      <c r="D225" s="1">
        <v>3</v>
      </c>
      <c r="E225" s="25"/>
      <c r="F225" s="25"/>
      <c r="G225" s="25"/>
      <c r="H225" s="25"/>
      <c r="I225" s="25"/>
      <c r="J225" s="25"/>
      <c r="K225" s="21" t="s">
        <v>9</v>
      </c>
      <c r="L225" s="22"/>
      <c r="M225" s="21" t="s">
        <v>10</v>
      </c>
      <c r="N225" s="22"/>
      <c r="O225" s="21" t="s">
        <v>12</v>
      </c>
      <c r="P225" s="22"/>
      <c r="Q225" s="21" t="s">
        <v>13</v>
      </c>
      <c r="R225" s="22"/>
      <c r="S225" s="21" t="s">
        <v>14</v>
      </c>
      <c r="T225" s="22"/>
      <c r="U225" s="25"/>
      <c r="V225" s="25"/>
    </row>
    <row r="226" spans="1:22">
      <c r="A226" s="26"/>
      <c r="B226" s="26"/>
      <c r="C226" s="30" t="s">
        <v>4</v>
      </c>
      <c r="D226" s="30"/>
      <c r="E226" s="26"/>
      <c r="F226" s="26"/>
      <c r="G226" s="26"/>
      <c r="H226" s="26"/>
      <c r="I226" s="26"/>
      <c r="J226" s="26"/>
      <c r="K226" s="23"/>
      <c r="L226" s="24"/>
      <c r="M226" s="23"/>
      <c r="N226" s="24"/>
      <c r="O226" s="23"/>
      <c r="P226" s="24"/>
      <c r="Q226" s="23"/>
      <c r="R226" s="24"/>
      <c r="S226" s="23"/>
      <c r="T226" s="24"/>
      <c r="U226" s="26"/>
      <c r="V226" s="26"/>
    </row>
    <row r="227" spans="1:22">
      <c r="A227" s="1">
        <v>1</v>
      </c>
      <c r="B227" s="1">
        <v>2</v>
      </c>
      <c r="C227" s="1">
        <v>3</v>
      </c>
      <c r="D227" s="1">
        <v>4</v>
      </c>
      <c r="E227" s="1">
        <v>5</v>
      </c>
      <c r="F227" s="1">
        <v>6</v>
      </c>
      <c r="G227" s="1">
        <v>7</v>
      </c>
      <c r="H227" s="1">
        <v>8</v>
      </c>
      <c r="I227" s="1">
        <v>9</v>
      </c>
      <c r="J227" s="1">
        <v>10</v>
      </c>
      <c r="K227" s="1">
        <v>11</v>
      </c>
      <c r="L227" s="1">
        <v>12</v>
      </c>
      <c r="M227" s="1">
        <v>13</v>
      </c>
      <c r="N227" s="1">
        <v>14</v>
      </c>
      <c r="O227" s="1">
        <v>15</v>
      </c>
      <c r="P227" s="1">
        <v>16</v>
      </c>
      <c r="Q227" s="1">
        <v>17</v>
      </c>
      <c r="R227" s="1">
        <v>18</v>
      </c>
      <c r="S227" s="1">
        <v>19</v>
      </c>
      <c r="T227" s="1">
        <v>20</v>
      </c>
      <c r="U227" s="1">
        <v>21</v>
      </c>
      <c r="V227" s="1">
        <v>22</v>
      </c>
    </row>
    <row r="228" spans="1:22">
      <c r="A228" s="16" t="s">
        <v>135</v>
      </c>
      <c r="B228" s="17"/>
      <c r="C228" s="17"/>
      <c r="D228" s="17"/>
      <c r="E228" s="17"/>
      <c r="F228" s="17"/>
      <c r="G228" s="17"/>
      <c r="H228" s="17"/>
      <c r="I228" s="17"/>
      <c r="J228" s="17"/>
      <c r="K228" s="17"/>
      <c r="L228" s="17"/>
      <c r="M228" s="17"/>
      <c r="N228" s="17"/>
      <c r="O228" s="17"/>
      <c r="P228" s="17"/>
      <c r="Q228" s="17"/>
      <c r="R228" s="17"/>
      <c r="S228" s="17"/>
      <c r="T228" s="17"/>
      <c r="U228" s="17"/>
      <c r="V228" s="18"/>
    </row>
    <row r="229" spans="1:22" ht="30">
      <c r="A229" s="1">
        <v>94</v>
      </c>
      <c r="B229" s="1" t="s">
        <v>108</v>
      </c>
      <c r="C229" s="1">
        <v>200</v>
      </c>
      <c r="D229" s="1">
        <v>250</v>
      </c>
      <c r="E229" s="1">
        <v>4.97</v>
      </c>
      <c r="F229" s="1">
        <v>6.21</v>
      </c>
      <c r="G229" s="1">
        <v>5.0999999999999996</v>
      </c>
      <c r="H229" s="1">
        <v>6.37</v>
      </c>
      <c r="I229" s="1">
        <v>16.5</v>
      </c>
      <c r="J229" s="1">
        <v>20.6</v>
      </c>
      <c r="K229" s="1">
        <v>161</v>
      </c>
      <c r="L229" s="1">
        <v>202</v>
      </c>
      <c r="M229" s="1">
        <v>0.55000000000000004</v>
      </c>
      <c r="N229" s="1">
        <v>0.68</v>
      </c>
      <c r="O229" s="1">
        <v>0.01</v>
      </c>
      <c r="P229" s="1">
        <v>0.02</v>
      </c>
      <c r="Q229" s="1">
        <v>0.2</v>
      </c>
      <c r="R229" s="1">
        <v>0.26</v>
      </c>
      <c r="S229" s="1">
        <v>0.91</v>
      </c>
      <c r="T229" s="1">
        <v>1.1299999999999999</v>
      </c>
      <c r="U229" s="1">
        <v>131</v>
      </c>
      <c r="V229" s="1">
        <v>164</v>
      </c>
    </row>
    <row r="230" spans="1:22">
      <c r="A230" s="1">
        <v>392</v>
      </c>
      <c r="B230" s="1" t="s">
        <v>55</v>
      </c>
      <c r="C230" s="1" t="s">
        <v>109</v>
      </c>
      <c r="D230" s="1" t="s">
        <v>21</v>
      </c>
      <c r="E230" s="1">
        <v>0.04</v>
      </c>
      <c r="F230" s="1">
        <v>0.06</v>
      </c>
      <c r="G230" s="1">
        <v>0.01</v>
      </c>
      <c r="H230" s="1">
        <v>0.02</v>
      </c>
      <c r="I230" s="1">
        <v>6.99</v>
      </c>
      <c r="J230" s="1">
        <v>9.99</v>
      </c>
      <c r="K230" s="1">
        <v>8</v>
      </c>
      <c r="L230" s="1">
        <v>10</v>
      </c>
      <c r="M230" s="1">
        <v>0.19</v>
      </c>
      <c r="N230" s="1">
        <v>0.28000000000000003</v>
      </c>
      <c r="O230" s="1"/>
      <c r="P230" s="1"/>
      <c r="Q230" s="1">
        <v>0</v>
      </c>
      <c r="R230" s="1">
        <v>0</v>
      </c>
      <c r="S230" s="1">
        <v>0.02</v>
      </c>
      <c r="T230" s="1">
        <v>0.03</v>
      </c>
      <c r="U230" s="1">
        <v>28</v>
      </c>
      <c r="V230" s="1">
        <v>40</v>
      </c>
    </row>
    <row r="231" spans="1:22" ht="30">
      <c r="A231" s="1">
        <v>1</v>
      </c>
      <c r="B231" s="1" t="s">
        <v>19</v>
      </c>
      <c r="C231" s="1">
        <v>40</v>
      </c>
      <c r="D231" s="1">
        <v>20</v>
      </c>
      <c r="E231" s="1">
        <v>2.4500000000000002</v>
      </c>
      <c r="F231" s="1">
        <v>1.23</v>
      </c>
      <c r="G231" s="1">
        <v>7.55</v>
      </c>
      <c r="H231" s="1">
        <v>3.78</v>
      </c>
      <c r="I231" s="1">
        <v>14.62</v>
      </c>
      <c r="J231" s="1">
        <v>7.31</v>
      </c>
      <c r="K231" s="1">
        <v>9.3000000000000007</v>
      </c>
      <c r="L231" s="1">
        <v>4.7</v>
      </c>
      <c r="M231" s="1">
        <v>0.62</v>
      </c>
      <c r="N231" s="1">
        <v>0.31</v>
      </c>
      <c r="O231" s="1">
        <v>0.05</v>
      </c>
      <c r="P231" s="1">
        <v>0.03</v>
      </c>
      <c r="Q231" s="1">
        <v>0.03</v>
      </c>
      <c r="R231" s="1">
        <v>0.2</v>
      </c>
      <c r="S231" s="1"/>
      <c r="T231" s="1"/>
      <c r="U231" s="1">
        <v>136</v>
      </c>
      <c r="V231" s="1">
        <v>68</v>
      </c>
    </row>
    <row r="232" spans="1:2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</row>
    <row r="233" spans="1:22" s="15" customFormat="1">
      <c r="A233" s="19" t="s">
        <v>22</v>
      </c>
      <c r="B233" s="20"/>
      <c r="C233" s="14">
        <f t="shared" ref="C233:D233" si="156">SUM(C229:C232)</f>
        <v>240</v>
      </c>
      <c r="D233" s="14">
        <f t="shared" si="156"/>
        <v>270</v>
      </c>
      <c r="E233" s="14">
        <f t="shared" ref="E233:V233" si="157">SUM(E229:E232)</f>
        <v>7.46</v>
      </c>
      <c r="F233" s="14">
        <f t="shared" si="157"/>
        <v>7.5</v>
      </c>
      <c r="G233" s="14">
        <f t="shared" si="157"/>
        <v>12.66</v>
      </c>
      <c r="H233" s="14">
        <f t="shared" si="157"/>
        <v>10.17</v>
      </c>
      <c r="I233" s="14">
        <f t="shared" si="157"/>
        <v>38.11</v>
      </c>
      <c r="J233" s="14">
        <f t="shared" si="157"/>
        <v>37.900000000000006</v>
      </c>
      <c r="K233" s="14">
        <f t="shared" si="157"/>
        <v>178.3</v>
      </c>
      <c r="L233" s="14">
        <f t="shared" si="157"/>
        <v>216.7</v>
      </c>
      <c r="M233" s="14">
        <f t="shared" si="157"/>
        <v>1.3599999999999999</v>
      </c>
      <c r="N233" s="14">
        <f t="shared" si="157"/>
        <v>1.27</v>
      </c>
      <c r="O233" s="14">
        <f t="shared" si="157"/>
        <v>6.0000000000000005E-2</v>
      </c>
      <c r="P233" s="14">
        <f t="shared" si="157"/>
        <v>0.05</v>
      </c>
      <c r="Q233" s="14">
        <f t="shared" si="157"/>
        <v>0.23</v>
      </c>
      <c r="R233" s="14">
        <f t="shared" si="157"/>
        <v>0.46</v>
      </c>
      <c r="S233" s="14">
        <f t="shared" si="157"/>
        <v>0.93</v>
      </c>
      <c r="T233" s="14">
        <f t="shared" si="157"/>
        <v>1.1599999999999999</v>
      </c>
      <c r="U233" s="14">
        <f t="shared" si="157"/>
        <v>295</v>
      </c>
      <c r="V233" s="14">
        <f t="shared" si="157"/>
        <v>272</v>
      </c>
    </row>
    <row r="234" spans="1:2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</row>
    <row r="235" spans="1:22">
      <c r="A235" s="16" t="s">
        <v>23</v>
      </c>
      <c r="B235" s="17"/>
      <c r="C235" s="17"/>
      <c r="D235" s="17"/>
      <c r="E235" s="17"/>
      <c r="F235" s="17"/>
      <c r="G235" s="17"/>
      <c r="H235" s="17"/>
      <c r="I235" s="17"/>
      <c r="J235" s="17"/>
      <c r="K235" s="17"/>
      <c r="L235" s="17"/>
      <c r="M235" s="17"/>
      <c r="N235" s="17"/>
      <c r="O235" s="17"/>
      <c r="P235" s="17"/>
      <c r="Q235" s="17"/>
      <c r="R235" s="17"/>
      <c r="S235" s="17"/>
      <c r="T235" s="17"/>
      <c r="U235" s="17"/>
      <c r="V235" s="18"/>
    </row>
    <row r="236" spans="1:22" ht="30">
      <c r="A236" s="1">
        <v>12</v>
      </c>
      <c r="B236" s="1" t="s">
        <v>110</v>
      </c>
      <c r="C236" s="1">
        <v>40</v>
      </c>
      <c r="D236" s="1">
        <v>60</v>
      </c>
      <c r="E236" s="1">
        <v>1.1499999999999999</v>
      </c>
      <c r="F236" s="1">
        <v>1.73</v>
      </c>
      <c r="G236" s="1">
        <v>2.4700000000000002</v>
      </c>
      <c r="H236" s="1">
        <v>3.71</v>
      </c>
      <c r="I236" s="1">
        <v>3.21</v>
      </c>
      <c r="J236" s="1">
        <v>3.7</v>
      </c>
      <c r="K236" s="1">
        <v>7.46</v>
      </c>
      <c r="L236" s="1">
        <v>11.2</v>
      </c>
      <c r="M236" s="1">
        <v>0.26</v>
      </c>
      <c r="N236" s="1">
        <v>0.39</v>
      </c>
      <c r="O236" s="1">
        <v>0.04</v>
      </c>
      <c r="P236" s="1">
        <v>0.06</v>
      </c>
      <c r="Q236" s="1">
        <v>0.02</v>
      </c>
      <c r="R236" s="1">
        <v>0.03</v>
      </c>
      <c r="S236" s="1">
        <v>3.72</v>
      </c>
      <c r="T236" s="1">
        <v>5.58</v>
      </c>
      <c r="U236" s="1">
        <v>40</v>
      </c>
      <c r="V236" s="1">
        <v>59</v>
      </c>
    </row>
    <row r="237" spans="1:22">
      <c r="A237" s="1">
        <v>86</v>
      </c>
      <c r="B237" s="1" t="s">
        <v>111</v>
      </c>
      <c r="C237" s="1">
        <v>200</v>
      </c>
      <c r="D237" s="1">
        <v>250</v>
      </c>
      <c r="E237" s="1">
        <v>1.77</v>
      </c>
      <c r="F237" s="1">
        <v>2.21</v>
      </c>
      <c r="G237" s="1">
        <v>4.05</v>
      </c>
      <c r="H237" s="1">
        <v>5.07</v>
      </c>
      <c r="I237" s="1">
        <v>9.5399999999999991</v>
      </c>
      <c r="J237" s="1">
        <v>11.9</v>
      </c>
      <c r="K237" s="1">
        <v>15.8</v>
      </c>
      <c r="L237" s="1">
        <v>19.7</v>
      </c>
      <c r="M237" s="1">
        <v>0.47</v>
      </c>
      <c r="N237" s="1">
        <v>0.59</v>
      </c>
      <c r="O237" s="1">
        <v>0.04</v>
      </c>
      <c r="P237" s="1">
        <v>0.05</v>
      </c>
      <c r="Q237" s="1">
        <v>0.13</v>
      </c>
      <c r="R237" s="1">
        <v>0.16</v>
      </c>
      <c r="S237" s="1">
        <v>0.4</v>
      </c>
      <c r="T237" s="1">
        <v>0.5</v>
      </c>
      <c r="U237" s="1">
        <v>82</v>
      </c>
      <c r="V237" s="1">
        <v>102</v>
      </c>
    </row>
    <row r="238" spans="1:22" ht="60">
      <c r="A238" s="1">
        <v>248</v>
      </c>
      <c r="B238" s="8" t="s">
        <v>112</v>
      </c>
      <c r="C238" s="1" t="s">
        <v>116</v>
      </c>
      <c r="D238" s="1" t="s">
        <v>117</v>
      </c>
      <c r="E238" s="1">
        <v>7.98</v>
      </c>
      <c r="F238" s="1">
        <v>10.59</v>
      </c>
      <c r="G238" s="1">
        <v>4.72</v>
      </c>
      <c r="H238" s="1">
        <v>6.47</v>
      </c>
      <c r="I238" s="1">
        <v>3.12</v>
      </c>
      <c r="J238" s="1">
        <v>4.17</v>
      </c>
      <c r="K238" s="1">
        <v>85</v>
      </c>
      <c r="L238" s="1">
        <v>112</v>
      </c>
      <c r="M238" s="1">
        <v>0.64</v>
      </c>
      <c r="N238" s="1">
        <v>0.85</v>
      </c>
      <c r="O238" s="1">
        <v>0.06</v>
      </c>
      <c r="P238" s="1">
        <v>0.08</v>
      </c>
      <c r="Q238" s="1">
        <v>0.08</v>
      </c>
      <c r="R238" s="1">
        <v>0.1</v>
      </c>
      <c r="S238" s="1">
        <v>4.04</v>
      </c>
      <c r="T238" s="1">
        <v>5.46</v>
      </c>
      <c r="U238" s="1">
        <v>87</v>
      </c>
      <c r="V238" s="1">
        <v>117</v>
      </c>
    </row>
    <row r="239" spans="1:22">
      <c r="A239" s="1">
        <v>316</v>
      </c>
      <c r="B239" s="1" t="s">
        <v>113</v>
      </c>
      <c r="C239" s="1"/>
      <c r="D239" s="1">
        <v>150</v>
      </c>
      <c r="E239" s="1"/>
      <c r="F239" s="1">
        <v>3.64</v>
      </c>
      <c r="G239" s="1"/>
      <c r="H239" s="1">
        <v>4.3</v>
      </c>
      <c r="I239" s="1"/>
      <c r="J239" s="1">
        <v>36.6</v>
      </c>
      <c r="K239" s="1"/>
      <c r="L239" s="1">
        <v>2.4</v>
      </c>
      <c r="M239" s="1"/>
      <c r="N239" s="1">
        <v>0.51</v>
      </c>
      <c r="O239" s="1"/>
      <c r="P239" s="1">
        <v>0.03</v>
      </c>
      <c r="Q239" s="1"/>
      <c r="R239" s="1">
        <v>0.02</v>
      </c>
      <c r="S239" s="1"/>
      <c r="T239" s="1"/>
      <c r="U239" s="1"/>
      <c r="V239" s="1">
        <v>200</v>
      </c>
    </row>
    <row r="240" spans="1:22">
      <c r="A240" s="1">
        <v>320</v>
      </c>
      <c r="B240" s="1" t="s">
        <v>114</v>
      </c>
      <c r="C240" s="1">
        <v>120</v>
      </c>
      <c r="D240" s="1"/>
      <c r="E240" s="1">
        <v>1.58</v>
      </c>
      <c r="F240" s="1"/>
      <c r="G240" s="1">
        <v>3.11</v>
      </c>
      <c r="H240" s="1"/>
      <c r="I240" s="1">
        <v>3.21</v>
      </c>
      <c r="J240" s="1"/>
      <c r="K240" s="1">
        <v>31.6</v>
      </c>
      <c r="L240" s="1"/>
      <c r="M240" s="1">
        <v>0.76</v>
      </c>
      <c r="N240" s="1"/>
      <c r="O240" s="1">
        <v>7.0000000000000007E-2</v>
      </c>
      <c r="P240" s="1"/>
      <c r="Q240" s="1">
        <v>0.08</v>
      </c>
      <c r="R240" s="1"/>
      <c r="S240" s="1">
        <v>4.43</v>
      </c>
      <c r="T240" s="1"/>
      <c r="U240" s="1">
        <v>59</v>
      </c>
      <c r="V240" s="1"/>
    </row>
    <row r="241" spans="1:22">
      <c r="A241" s="1"/>
      <c r="B241" s="1" t="s">
        <v>24</v>
      </c>
      <c r="C241" s="1">
        <v>30</v>
      </c>
      <c r="D241" s="1">
        <v>50</v>
      </c>
      <c r="E241" s="1">
        <v>2.37</v>
      </c>
      <c r="F241" s="1">
        <v>3.95</v>
      </c>
      <c r="G241" s="1">
        <v>0.3</v>
      </c>
      <c r="H241" s="1">
        <v>0.5</v>
      </c>
      <c r="I241" s="1">
        <v>14.49</v>
      </c>
      <c r="J241" s="1">
        <v>24.2</v>
      </c>
      <c r="K241" s="1">
        <v>6.9</v>
      </c>
      <c r="L241" s="1">
        <v>11.5</v>
      </c>
      <c r="M241" s="1">
        <v>0.6</v>
      </c>
      <c r="N241" s="1">
        <v>1</v>
      </c>
      <c r="O241" s="1">
        <v>0.05</v>
      </c>
      <c r="P241" s="1">
        <v>0.08</v>
      </c>
      <c r="Q241" s="1">
        <v>0.02</v>
      </c>
      <c r="R241" s="1">
        <v>0.03</v>
      </c>
      <c r="S241" s="1"/>
      <c r="T241" s="1"/>
      <c r="U241" s="1">
        <v>71</v>
      </c>
      <c r="V241" s="1">
        <v>118</v>
      </c>
    </row>
    <row r="242" spans="1:22">
      <c r="A242" s="1">
        <v>372</v>
      </c>
      <c r="B242" s="1" t="s">
        <v>115</v>
      </c>
      <c r="C242" s="1">
        <v>150</v>
      </c>
      <c r="D242" s="1">
        <v>200</v>
      </c>
      <c r="E242" s="1">
        <v>0.24</v>
      </c>
      <c r="F242" s="1">
        <v>0.28999999999999998</v>
      </c>
      <c r="G242" s="1">
        <v>0.06</v>
      </c>
      <c r="H242" s="1">
        <v>7.0000000000000007E-2</v>
      </c>
      <c r="I242" s="1">
        <v>18.149999999999999</v>
      </c>
      <c r="J242" s="1">
        <v>21.8</v>
      </c>
      <c r="K242" s="1">
        <v>17.399999999999999</v>
      </c>
      <c r="L242" s="1">
        <v>20.8</v>
      </c>
      <c r="M242" s="1">
        <v>0.2</v>
      </c>
      <c r="N242" s="1">
        <v>0.23</v>
      </c>
      <c r="O242" s="1">
        <v>0.01</v>
      </c>
      <c r="P242" s="1">
        <v>0.1</v>
      </c>
      <c r="Q242" s="1">
        <v>0.01</v>
      </c>
      <c r="R242" s="1">
        <v>0.01</v>
      </c>
      <c r="S242" s="1">
        <v>1.94</v>
      </c>
      <c r="T242" s="1">
        <v>2.3199999999999998</v>
      </c>
      <c r="U242" s="1">
        <v>74</v>
      </c>
      <c r="V242" s="1">
        <v>79</v>
      </c>
    </row>
    <row r="243" spans="1:22" s="15" customFormat="1">
      <c r="A243" s="19" t="s">
        <v>25</v>
      </c>
      <c r="B243" s="20"/>
      <c r="C243" s="14">
        <f t="shared" ref="C243:V243" si="158">SUM(C236:C242)</f>
        <v>540</v>
      </c>
      <c r="D243" s="14">
        <f t="shared" si="158"/>
        <v>710</v>
      </c>
      <c r="E243" s="14">
        <f t="shared" si="158"/>
        <v>15.090000000000002</v>
      </c>
      <c r="F243" s="14">
        <f t="shared" si="158"/>
        <v>22.409999999999997</v>
      </c>
      <c r="G243" s="14">
        <f t="shared" si="158"/>
        <v>14.709999999999999</v>
      </c>
      <c r="H243" s="14">
        <f t="shared" si="158"/>
        <v>20.12</v>
      </c>
      <c r="I243" s="14">
        <f t="shared" si="158"/>
        <v>51.72</v>
      </c>
      <c r="J243" s="14">
        <f t="shared" si="158"/>
        <v>102.37</v>
      </c>
      <c r="K243" s="14">
        <f t="shared" si="158"/>
        <v>164.16000000000003</v>
      </c>
      <c r="L243" s="14">
        <f t="shared" si="158"/>
        <v>177.60000000000002</v>
      </c>
      <c r="M243" s="14">
        <f t="shared" si="158"/>
        <v>2.93</v>
      </c>
      <c r="N243" s="14">
        <f t="shared" si="158"/>
        <v>3.57</v>
      </c>
      <c r="O243" s="14">
        <f t="shared" si="158"/>
        <v>0.27</v>
      </c>
      <c r="P243" s="14">
        <f t="shared" si="158"/>
        <v>0.4</v>
      </c>
      <c r="Q243" s="14">
        <f t="shared" si="158"/>
        <v>0.34</v>
      </c>
      <c r="R243" s="14">
        <f t="shared" si="158"/>
        <v>0.35000000000000009</v>
      </c>
      <c r="S243" s="14">
        <f t="shared" si="158"/>
        <v>14.53</v>
      </c>
      <c r="T243" s="14">
        <f t="shared" si="158"/>
        <v>13.86</v>
      </c>
      <c r="U243" s="14">
        <f t="shared" si="158"/>
        <v>413</v>
      </c>
      <c r="V243" s="14">
        <f t="shared" si="158"/>
        <v>675</v>
      </c>
    </row>
    <row r="244" spans="1:2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</row>
    <row r="245" spans="1:22">
      <c r="A245" s="16" t="s">
        <v>26</v>
      </c>
      <c r="B245" s="17"/>
      <c r="C245" s="17"/>
      <c r="D245" s="17"/>
      <c r="E245" s="17"/>
      <c r="F245" s="17"/>
      <c r="G245" s="17"/>
      <c r="H245" s="17"/>
      <c r="I245" s="17"/>
      <c r="J245" s="17"/>
      <c r="K245" s="17"/>
      <c r="L245" s="17"/>
      <c r="M245" s="17"/>
      <c r="N245" s="17"/>
      <c r="O245" s="17"/>
      <c r="P245" s="17"/>
      <c r="Q245" s="17"/>
      <c r="R245" s="17"/>
      <c r="S245" s="17"/>
      <c r="T245" s="17"/>
      <c r="U245" s="17"/>
      <c r="V245" s="18"/>
    </row>
    <row r="246" spans="1:22">
      <c r="A246" s="1">
        <v>368</v>
      </c>
      <c r="B246" s="1" t="s">
        <v>18</v>
      </c>
      <c r="C246" s="1"/>
      <c r="D246" s="1">
        <v>100</v>
      </c>
      <c r="E246" s="1"/>
      <c r="F246" s="1">
        <v>0.4</v>
      </c>
      <c r="G246" s="1"/>
      <c r="H246" s="1">
        <v>0.4</v>
      </c>
      <c r="I246" s="1"/>
      <c r="J246" s="1">
        <v>9.8000000000000007</v>
      </c>
      <c r="K246" s="1"/>
      <c r="L246" s="1">
        <v>16</v>
      </c>
      <c r="M246" s="1"/>
      <c r="N246" s="1">
        <v>2.2000000000000002</v>
      </c>
      <c r="O246" s="1"/>
      <c r="P246" s="1">
        <v>0.03</v>
      </c>
      <c r="Q246" s="1"/>
      <c r="R246" s="1">
        <v>0.02</v>
      </c>
      <c r="S246" s="1"/>
      <c r="T246" s="1">
        <v>10</v>
      </c>
      <c r="U246" s="1"/>
      <c r="V246" s="1">
        <v>44</v>
      </c>
    </row>
    <row r="247" spans="1:22">
      <c r="A247" s="1">
        <v>368</v>
      </c>
      <c r="B247" s="1" t="s">
        <v>48</v>
      </c>
      <c r="C247" s="1">
        <v>70</v>
      </c>
      <c r="D247" s="1"/>
      <c r="E247" s="1">
        <v>1.05</v>
      </c>
      <c r="F247" s="1"/>
      <c r="G247" s="1">
        <v>0.35</v>
      </c>
      <c r="H247" s="1"/>
      <c r="I247" s="1">
        <v>14.7</v>
      </c>
      <c r="J247" s="1"/>
      <c r="K247" s="1">
        <v>5.6</v>
      </c>
      <c r="L247" s="1"/>
      <c r="M247" s="1">
        <v>0.42</v>
      </c>
      <c r="N247" s="1"/>
      <c r="O247" s="1">
        <v>0.03</v>
      </c>
      <c r="P247" s="1"/>
      <c r="Q247" s="1">
        <v>0.04</v>
      </c>
      <c r="R247" s="1"/>
      <c r="S247" s="1">
        <v>7</v>
      </c>
      <c r="T247" s="1"/>
      <c r="U247" s="1">
        <v>66</v>
      </c>
      <c r="V247" s="1"/>
    </row>
    <row r="248" spans="1:22">
      <c r="A248" s="1">
        <v>471</v>
      </c>
      <c r="B248" s="1" t="s">
        <v>118</v>
      </c>
      <c r="C248" s="1">
        <v>30</v>
      </c>
      <c r="D248" s="1">
        <v>60</v>
      </c>
      <c r="E248" s="1">
        <v>3.39</v>
      </c>
      <c r="F248" s="1">
        <v>6.79</v>
      </c>
      <c r="G248" s="1">
        <v>0.87</v>
      </c>
      <c r="H248" s="1">
        <v>1.74</v>
      </c>
      <c r="I248" s="1">
        <v>16.97</v>
      </c>
      <c r="J248" s="1">
        <v>33.9</v>
      </c>
      <c r="K248" s="1">
        <v>45.6</v>
      </c>
      <c r="L248" s="1">
        <v>91.1</v>
      </c>
      <c r="M248" s="1">
        <v>0.41</v>
      </c>
      <c r="N248" s="1">
        <v>0.82</v>
      </c>
      <c r="O248" s="1">
        <v>0.05</v>
      </c>
      <c r="P248" s="1">
        <v>0.09</v>
      </c>
      <c r="Q248" s="1">
        <v>0.08</v>
      </c>
      <c r="R248" s="1">
        <v>0.16</v>
      </c>
      <c r="S248" s="1">
        <v>0.03</v>
      </c>
      <c r="T248" s="1">
        <v>0.06</v>
      </c>
      <c r="U248" s="1">
        <v>89</v>
      </c>
      <c r="V248" s="1">
        <v>179</v>
      </c>
    </row>
    <row r="249" spans="1:22">
      <c r="A249" s="1">
        <v>400</v>
      </c>
      <c r="B249" s="1" t="s">
        <v>35</v>
      </c>
      <c r="C249" s="1">
        <v>150</v>
      </c>
      <c r="D249" s="1">
        <v>180</v>
      </c>
      <c r="E249" s="1">
        <v>4.58</v>
      </c>
      <c r="F249" s="1">
        <v>5.48</v>
      </c>
      <c r="G249" s="1">
        <v>4.08</v>
      </c>
      <c r="H249" s="1">
        <v>4.88</v>
      </c>
      <c r="I249" s="1">
        <v>7.58</v>
      </c>
      <c r="J249" s="1">
        <v>9.07</v>
      </c>
      <c r="K249" s="1">
        <v>189</v>
      </c>
      <c r="L249" s="1">
        <v>226</v>
      </c>
      <c r="M249" s="1">
        <v>0.16</v>
      </c>
      <c r="N249" s="1">
        <v>0.19</v>
      </c>
      <c r="O249" s="1">
        <v>0.06</v>
      </c>
      <c r="P249" s="1">
        <v>7.0000000000000007E-2</v>
      </c>
      <c r="Q249" s="1">
        <v>0.24</v>
      </c>
      <c r="R249" s="1">
        <v>0.28000000000000003</v>
      </c>
      <c r="S249" s="1">
        <v>2.0499999999999998</v>
      </c>
      <c r="T249" s="1">
        <v>2.46</v>
      </c>
      <c r="U249" s="1">
        <v>85</v>
      </c>
      <c r="V249" s="1">
        <v>102</v>
      </c>
    </row>
    <row r="250" spans="1:2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</row>
    <row r="251" spans="1:22" s="15" customFormat="1">
      <c r="A251" s="19" t="s">
        <v>28</v>
      </c>
      <c r="B251" s="20"/>
      <c r="C251" s="14">
        <f>SUM(C246:C250)</f>
        <v>250</v>
      </c>
      <c r="D251" s="14">
        <f t="shared" ref="D251:V251" si="159">SUM(D246:D250)</f>
        <v>340</v>
      </c>
      <c r="E251" s="14">
        <f t="shared" si="159"/>
        <v>9.02</v>
      </c>
      <c r="F251" s="14">
        <f t="shared" si="159"/>
        <v>12.670000000000002</v>
      </c>
      <c r="G251" s="14">
        <f t="shared" si="159"/>
        <v>5.3</v>
      </c>
      <c r="H251" s="14">
        <f t="shared" si="159"/>
        <v>7.02</v>
      </c>
      <c r="I251" s="14">
        <f t="shared" si="159"/>
        <v>39.25</v>
      </c>
      <c r="J251" s="14">
        <f t="shared" si="159"/>
        <v>52.77</v>
      </c>
      <c r="K251" s="14">
        <f t="shared" si="159"/>
        <v>240.2</v>
      </c>
      <c r="L251" s="14">
        <f t="shared" si="159"/>
        <v>333.1</v>
      </c>
      <c r="M251" s="14">
        <f t="shared" si="159"/>
        <v>0.99</v>
      </c>
      <c r="N251" s="14">
        <f t="shared" si="159"/>
        <v>3.21</v>
      </c>
      <c r="O251" s="14">
        <f t="shared" si="159"/>
        <v>0.14000000000000001</v>
      </c>
      <c r="P251" s="14">
        <f t="shared" si="159"/>
        <v>0.19</v>
      </c>
      <c r="Q251" s="14">
        <f t="shared" si="159"/>
        <v>0.36</v>
      </c>
      <c r="R251" s="14">
        <f t="shared" si="159"/>
        <v>0.46</v>
      </c>
      <c r="S251" s="14">
        <f t="shared" si="159"/>
        <v>9.08</v>
      </c>
      <c r="T251" s="14">
        <f t="shared" si="159"/>
        <v>12.52</v>
      </c>
      <c r="U251" s="14">
        <f t="shared" si="159"/>
        <v>240</v>
      </c>
      <c r="V251" s="14">
        <f t="shared" si="159"/>
        <v>325</v>
      </c>
    </row>
    <row r="252" spans="1:22" ht="18.75">
      <c r="A252" s="7"/>
      <c r="B252" s="7" t="s">
        <v>29</v>
      </c>
      <c r="C252" s="7">
        <f t="shared" ref="C252:V252" si="160">C233+C243+C251</f>
        <v>1030</v>
      </c>
      <c r="D252" s="7">
        <f t="shared" si="160"/>
        <v>1320</v>
      </c>
      <c r="E252" s="7">
        <f t="shared" si="160"/>
        <v>31.57</v>
      </c>
      <c r="F252" s="7">
        <f t="shared" si="160"/>
        <v>42.58</v>
      </c>
      <c r="G252" s="7">
        <f t="shared" si="160"/>
        <v>32.669999999999995</v>
      </c>
      <c r="H252" s="7">
        <f t="shared" si="160"/>
        <v>37.31</v>
      </c>
      <c r="I252" s="7">
        <f t="shared" si="160"/>
        <v>129.07999999999998</v>
      </c>
      <c r="J252" s="7">
        <f t="shared" si="160"/>
        <v>193.04000000000002</v>
      </c>
      <c r="K252" s="7">
        <f t="shared" si="160"/>
        <v>582.66000000000008</v>
      </c>
      <c r="L252" s="7">
        <f t="shared" si="160"/>
        <v>727.40000000000009</v>
      </c>
      <c r="M252" s="7">
        <f t="shared" si="160"/>
        <v>5.28</v>
      </c>
      <c r="N252" s="7">
        <f t="shared" si="160"/>
        <v>8.0500000000000007</v>
      </c>
      <c r="O252" s="7">
        <f t="shared" si="160"/>
        <v>0.47000000000000003</v>
      </c>
      <c r="P252" s="7">
        <f t="shared" si="160"/>
        <v>0.64</v>
      </c>
      <c r="Q252" s="7">
        <f t="shared" si="160"/>
        <v>0.93</v>
      </c>
      <c r="R252" s="7">
        <f t="shared" si="160"/>
        <v>1.27</v>
      </c>
      <c r="S252" s="7">
        <f t="shared" si="160"/>
        <v>24.54</v>
      </c>
      <c r="T252" s="7">
        <f t="shared" si="160"/>
        <v>27.54</v>
      </c>
      <c r="U252" s="7">
        <f t="shared" si="160"/>
        <v>948</v>
      </c>
      <c r="V252" s="7">
        <f t="shared" si="160"/>
        <v>1272</v>
      </c>
    </row>
    <row r="253" spans="1:22">
      <c r="A253" s="31" t="s">
        <v>57</v>
      </c>
      <c r="B253" s="32"/>
      <c r="C253" s="32"/>
      <c r="D253" s="32"/>
      <c r="E253" s="32"/>
      <c r="F253" s="32"/>
      <c r="G253" s="32"/>
      <c r="H253" s="32"/>
      <c r="I253" s="32"/>
      <c r="J253" s="32"/>
      <c r="K253" s="32"/>
      <c r="L253" s="32"/>
      <c r="M253" s="32"/>
      <c r="N253" s="32"/>
      <c r="O253" s="32"/>
      <c r="P253" s="32"/>
      <c r="Q253" s="32"/>
      <c r="R253" s="32"/>
      <c r="S253" s="32"/>
      <c r="T253" s="32"/>
      <c r="U253" s="32"/>
      <c r="V253" s="32"/>
    </row>
    <row r="254" spans="1:22">
      <c r="A254" s="2"/>
      <c r="B254" s="2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</row>
    <row r="255" spans="1:22">
      <c r="A255" s="25" t="s">
        <v>0</v>
      </c>
      <c r="B255" s="25" t="s">
        <v>1</v>
      </c>
      <c r="C255" s="30" t="s">
        <v>2</v>
      </c>
      <c r="D255" s="30"/>
      <c r="E255" s="30" t="s">
        <v>5</v>
      </c>
      <c r="F255" s="30"/>
      <c r="G255" s="30" t="s">
        <v>6</v>
      </c>
      <c r="H255" s="30"/>
      <c r="I255" s="30" t="s">
        <v>7</v>
      </c>
      <c r="J255" s="30"/>
      <c r="K255" s="30" t="s">
        <v>8</v>
      </c>
      <c r="L255" s="30"/>
      <c r="M255" s="30"/>
      <c r="N255" s="30"/>
      <c r="O255" s="9"/>
      <c r="P255" s="30" t="s">
        <v>11</v>
      </c>
      <c r="Q255" s="30"/>
      <c r="R255" s="30"/>
      <c r="S255" s="30"/>
      <c r="T255" s="30"/>
      <c r="U255" s="1" t="s">
        <v>15</v>
      </c>
      <c r="V255" s="1" t="s">
        <v>16</v>
      </c>
    </row>
    <row r="256" spans="1:22">
      <c r="A256" s="33"/>
      <c r="B256" s="33"/>
      <c r="C256" s="1" t="s">
        <v>3</v>
      </c>
      <c r="D256" s="1">
        <v>3</v>
      </c>
      <c r="E256" s="25"/>
      <c r="F256" s="25"/>
      <c r="G256" s="25"/>
      <c r="H256" s="25"/>
      <c r="I256" s="25"/>
      <c r="J256" s="25"/>
      <c r="K256" s="21" t="s">
        <v>9</v>
      </c>
      <c r="L256" s="22"/>
      <c r="M256" s="21" t="s">
        <v>10</v>
      </c>
      <c r="N256" s="22"/>
      <c r="O256" s="21" t="s">
        <v>12</v>
      </c>
      <c r="P256" s="22"/>
      <c r="Q256" s="21" t="s">
        <v>13</v>
      </c>
      <c r="R256" s="22"/>
      <c r="S256" s="21" t="s">
        <v>14</v>
      </c>
      <c r="T256" s="22"/>
      <c r="U256" s="25"/>
      <c r="V256" s="25"/>
    </row>
    <row r="257" spans="1:22">
      <c r="A257" s="26"/>
      <c r="B257" s="26"/>
      <c r="C257" s="30" t="s">
        <v>4</v>
      </c>
      <c r="D257" s="30"/>
      <c r="E257" s="26"/>
      <c r="F257" s="26"/>
      <c r="G257" s="26"/>
      <c r="H257" s="26"/>
      <c r="I257" s="26"/>
      <c r="J257" s="26"/>
      <c r="K257" s="23"/>
      <c r="L257" s="24"/>
      <c r="M257" s="23"/>
      <c r="N257" s="24"/>
      <c r="O257" s="23"/>
      <c r="P257" s="24"/>
      <c r="Q257" s="23"/>
      <c r="R257" s="24"/>
      <c r="S257" s="23"/>
      <c r="T257" s="24"/>
      <c r="U257" s="26"/>
      <c r="V257" s="26"/>
    </row>
    <row r="258" spans="1:22">
      <c r="A258" s="1">
        <v>1</v>
      </c>
      <c r="B258" s="1">
        <v>2</v>
      </c>
      <c r="C258" s="1">
        <v>3</v>
      </c>
      <c r="D258" s="1">
        <v>4</v>
      </c>
      <c r="E258" s="1">
        <v>5</v>
      </c>
      <c r="F258" s="1">
        <v>6</v>
      </c>
      <c r="G258" s="1">
        <v>7</v>
      </c>
      <c r="H258" s="1">
        <v>8</v>
      </c>
      <c r="I258" s="1">
        <v>9</v>
      </c>
      <c r="J258" s="1">
        <v>10</v>
      </c>
      <c r="K258" s="1">
        <v>11</v>
      </c>
      <c r="L258" s="1">
        <v>12</v>
      </c>
      <c r="M258" s="1">
        <v>13</v>
      </c>
      <c r="N258" s="1">
        <v>14</v>
      </c>
      <c r="O258" s="1">
        <v>15</v>
      </c>
      <c r="P258" s="1">
        <v>16</v>
      </c>
      <c r="Q258" s="1">
        <v>17</v>
      </c>
      <c r="R258" s="1">
        <v>18</v>
      </c>
      <c r="S258" s="1">
        <v>19</v>
      </c>
      <c r="T258" s="1">
        <v>20</v>
      </c>
      <c r="U258" s="1">
        <v>21</v>
      </c>
      <c r="V258" s="1">
        <v>22</v>
      </c>
    </row>
    <row r="259" spans="1:22">
      <c r="A259" s="16" t="s">
        <v>134</v>
      </c>
      <c r="B259" s="17"/>
      <c r="C259" s="17"/>
      <c r="D259" s="17"/>
      <c r="E259" s="17"/>
      <c r="F259" s="17"/>
      <c r="G259" s="17"/>
      <c r="H259" s="17"/>
      <c r="I259" s="17"/>
      <c r="J259" s="17"/>
      <c r="K259" s="17"/>
      <c r="L259" s="17"/>
      <c r="M259" s="17"/>
      <c r="N259" s="17"/>
      <c r="O259" s="17"/>
      <c r="P259" s="17"/>
      <c r="Q259" s="17"/>
      <c r="R259" s="17"/>
      <c r="S259" s="17"/>
      <c r="T259" s="17"/>
      <c r="U259" s="17"/>
      <c r="V259" s="18"/>
    </row>
    <row r="260" spans="1:22" ht="30">
      <c r="A260" s="1">
        <v>94</v>
      </c>
      <c r="B260" s="1" t="s">
        <v>119</v>
      </c>
      <c r="C260" s="1">
        <v>200</v>
      </c>
      <c r="D260" s="1">
        <v>250</v>
      </c>
      <c r="E260" s="1">
        <v>5.9</v>
      </c>
      <c r="F260" s="1">
        <v>7.4</v>
      </c>
      <c r="G260" s="1">
        <v>5.9</v>
      </c>
      <c r="H260" s="1">
        <v>7.4</v>
      </c>
      <c r="I260" s="1">
        <v>17.899999999999999</v>
      </c>
      <c r="J260" s="1">
        <v>22.4</v>
      </c>
      <c r="K260" s="1">
        <v>105</v>
      </c>
      <c r="L260" s="1">
        <v>207</v>
      </c>
      <c r="M260" s="1">
        <v>0.66</v>
      </c>
      <c r="N260" s="1">
        <v>0.82</v>
      </c>
      <c r="O260" s="1">
        <v>0.12</v>
      </c>
      <c r="P260" s="1">
        <v>0.15</v>
      </c>
      <c r="Q260" s="1">
        <v>0.2</v>
      </c>
      <c r="R260" s="1">
        <v>0.3</v>
      </c>
      <c r="S260" s="1">
        <v>0.91</v>
      </c>
      <c r="T260" s="1">
        <v>1.1299999999999999</v>
      </c>
      <c r="U260" s="1">
        <v>148</v>
      </c>
      <c r="V260" s="1">
        <v>186</v>
      </c>
    </row>
    <row r="261" spans="1:22">
      <c r="A261" s="1">
        <v>392</v>
      </c>
      <c r="B261" s="1" t="s">
        <v>137</v>
      </c>
      <c r="C261" s="1" t="s">
        <v>38</v>
      </c>
      <c r="D261" s="1" t="s">
        <v>120</v>
      </c>
      <c r="E261" s="1">
        <v>0.09</v>
      </c>
      <c r="F261" s="1">
        <v>0.14000000000000001</v>
      </c>
      <c r="G261" s="1">
        <v>0.01</v>
      </c>
      <c r="H261" s="1">
        <v>0.02</v>
      </c>
      <c r="I261" s="1">
        <v>7.17</v>
      </c>
      <c r="J261" s="1">
        <v>10.7</v>
      </c>
      <c r="K261" s="1">
        <v>3.2</v>
      </c>
      <c r="L261" s="1">
        <v>4.7</v>
      </c>
      <c r="M261" s="1">
        <v>0.2</v>
      </c>
      <c r="N261" s="1">
        <v>0.31</v>
      </c>
      <c r="O261" s="1">
        <v>0</v>
      </c>
      <c r="P261" s="1">
        <v>0</v>
      </c>
      <c r="Q261" s="1">
        <v>0</v>
      </c>
      <c r="R261" s="1">
        <v>0.01</v>
      </c>
      <c r="S261" s="1">
        <v>0.26</v>
      </c>
      <c r="T261" s="1">
        <v>0.39</v>
      </c>
      <c r="U261" s="1">
        <v>29</v>
      </c>
      <c r="V261" s="1">
        <v>44</v>
      </c>
    </row>
    <row r="262" spans="1:22" ht="30">
      <c r="A262" s="1">
        <v>1</v>
      </c>
      <c r="B262" s="1" t="s">
        <v>19</v>
      </c>
      <c r="C262" s="1">
        <v>40</v>
      </c>
      <c r="D262" s="1"/>
      <c r="E262" s="1">
        <v>2.4500000000000002</v>
      </c>
      <c r="F262" s="1"/>
      <c r="G262" s="1">
        <v>7.55</v>
      </c>
      <c r="H262" s="1"/>
      <c r="I262" s="1">
        <v>14.6</v>
      </c>
      <c r="J262" s="1"/>
      <c r="K262" s="1">
        <v>9.3000000000000007</v>
      </c>
      <c r="L262" s="1"/>
      <c r="M262" s="1">
        <v>0.62</v>
      </c>
      <c r="N262" s="1"/>
      <c r="O262" s="1">
        <v>0.05</v>
      </c>
      <c r="P262" s="1"/>
      <c r="Q262" s="1">
        <v>0.03</v>
      </c>
      <c r="R262" s="1"/>
      <c r="S262" s="1"/>
      <c r="T262" s="1"/>
      <c r="U262" s="1">
        <v>136</v>
      </c>
      <c r="V262" s="1"/>
    </row>
    <row r="263" spans="1:22">
      <c r="A263" s="1">
        <v>3</v>
      </c>
      <c r="B263" s="1" t="s">
        <v>32</v>
      </c>
      <c r="C263" s="1"/>
      <c r="D263" s="1">
        <v>45</v>
      </c>
      <c r="E263" s="1"/>
      <c r="F263" s="1">
        <v>4.7300000000000004</v>
      </c>
      <c r="G263" s="1"/>
      <c r="H263" s="1">
        <v>6.88</v>
      </c>
      <c r="I263" s="1"/>
      <c r="J263" s="1">
        <v>14.5</v>
      </c>
      <c r="K263" s="1"/>
      <c r="L263" s="1">
        <v>96.1</v>
      </c>
      <c r="M263" s="1"/>
      <c r="N263" s="1">
        <v>0.71</v>
      </c>
      <c r="O263" s="1"/>
      <c r="P263" s="1">
        <v>0.05</v>
      </c>
      <c r="Q263" s="1"/>
      <c r="R263" s="1">
        <v>0.05</v>
      </c>
      <c r="S263" s="1"/>
      <c r="T263" s="1">
        <v>7.0000000000000007E-2</v>
      </c>
      <c r="U263" s="1"/>
      <c r="V263" s="1">
        <v>139</v>
      </c>
    </row>
    <row r="264" spans="1:22" s="15" customFormat="1">
      <c r="A264" s="19" t="s">
        <v>22</v>
      </c>
      <c r="B264" s="20"/>
      <c r="C264" s="14">
        <f t="shared" ref="C264:D264" si="161">SUM(C260:C263)</f>
        <v>240</v>
      </c>
      <c r="D264" s="14">
        <f t="shared" si="161"/>
        <v>295</v>
      </c>
      <c r="E264" s="14">
        <f t="shared" ref="E264:V264" si="162">SUM(E260:E263)</f>
        <v>8.4400000000000013</v>
      </c>
      <c r="F264" s="14">
        <f t="shared" si="162"/>
        <v>12.27</v>
      </c>
      <c r="G264" s="14">
        <f t="shared" si="162"/>
        <v>13.46</v>
      </c>
      <c r="H264" s="14">
        <f t="shared" si="162"/>
        <v>14.3</v>
      </c>
      <c r="I264" s="14">
        <f t="shared" si="162"/>
        <v>39.67</v>
      </c>
      <c r="J264" s="14">
        <f t="shared" si="162"/>
        <v>47.599999999999994</v>
      </c>
      <c r="K264" s="14">
        <f t="shared" si="162"/>
        <v>117.5</v>
      </c>
      <c r="L264" s="14">
        <f t="shared" si="162"/>
        <v>307.79999999999995</v>
      </c>
      <c r="M264" s="14">
        <f t="shared" si="162"/>
        <v>1.48</v>
      </c>
      <c r="N264" s="14">
        <f t="shared" si="162"/>
        <v>1.8399999999999999</v>
      </c>
      <c r="O264" s="14">
        <f t="shared" si="162"/>
        <v>0.16999999999999998</v>
      </c>
      <c r="P264" s="14">
        <f t="shared" si="162"/>
        <v>0.2</v>
      </c>
      <c r="Q264" s="14">
        <f t="shared" si="162"/>
        <v>0.23</v>
      </c>
      <c r="R264" s="14">
        <f t="shared" si="162"/>
        <v>0.36</v>
      </c>
      <c r="S264" s="14">
        <f t="shared" si="162"/>
        <v>1.17</v>
      </c>
      <c r="T264" s="14">
        <f t="shared" si="162"/>
        <v>1.59</v>
      </c>
      <c r="U264" s="14">
        <f>SUM(U261:U263)</f>
        <v>165</v>
      </c>
      <c r="V264" s="14">
        <f t="shared" si="162"/>
        <v>369</v>
      </c>
    </row>
    <row r="265" spans="1:2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</row>
    <row r="266" spans="1:22">
      <c r="A266" s="16" t="s">
        <v>23</v>
      </c>
      <c r="B266" s="17"/>
      <c r="C266" s="17"/>
      <c r="D266" s="17"/>
      <c r="E266" s="17"/>
      <c r="F266" s="17"/>
      <c r="G266" s="17"/>
      <c r="H266" s="17"/>
      <c r="I266" s="17"/>
      <c r="J266" s="17"/>
      <c r="K266" s="17"/>
      <c r="L266" s="17"/>
      <c r="M266" s="17"/>
      <c r="N266" s="17"/>
      <c r="O266" s="17"/>
      <c r="P266" s="17"/>
      <c r="Q266" s="17"/>
      <c r="R266" s="17"/>
      <c r="S266" s="17"/>
      <c r="T266" s="17"/>
      <c r="U266" s="17"/>
      <c r="V266" s="18"/>
    </row>
    <row r="267" spans="1:22" ht="30">
      <c r="A267" s="1">
        <v>21</v>
      </c>
      <c r="B267" s="1" t="s">
        <v>121</v>
      </c>
      <c r="C267" s="1">
        <v>30</v>
      </c>
      <c r="D267" s="1">
        <v>60</v>
      </c>
      <c r="E267" s="1" t="s">
        <v>125</v>
      </c>
      <c r="F267" s="1">
        <v>0.96</v>
      </c>
      <c r="G267" s="1">
        <v>1.24</v>
      </c>
      <c r="H267" s="1">
        <v>2.48</v>
      </c>
      <c r="I267" s="1">
        <v>1.71</v>
      </c>
      <c r="J267" s="1">
        <v>3.42</v>
      </c>
      <c r="K267" s="1">
        <v>15.2</v>
      </c>
      <c r="L267" s="1">
        <v>30.5</v>
      </c>
      <c r="M267" s="1">
        <v>0.01</v>
      </c>
      <c r="N267" s="1">
        <v>0.02</v>
      </c>
      <c r="O267" s="1">
        <v>0.01</v>
      </c>
      <c r="P267" s="1">
        <v>0.02</v>
      </c>
      <c r="Q267" s="1">
        <v>0.01</v>
      </c>
      <c r="R267" s="1">
        <v>0.03</v>
      </c>
      <c r="S267" s="1">
        <v>0.99</v>
      </c>
      <c r="T267" s="1">
        <v>1.98</v>
      </c>
      <c r="U267" s="1">
        <v>20</v>
      </c>
      <c r="V267" s="1">
        <v>40</v>
      </c>
    </row>
    <row r="268" spans="1:22" ht="45">
      <c r="A268" s="1">
        <v>83</v>
      </c>
      <c r="B268" s="1" t="s">
        <v>122</v>
      </c>
      <c r="C268" s="1">
        <v>180</v>
      </c>
      <c r="D268" s="1">
        <v>250</v>
      </c>
      <c r="E268" s="1">
        <v>4.78</v>
      </c>
      <c r="F268" s="1">
        <v>6.63</v>
      </c>
      <c r="G268" s="1">
        <v>3.73</v>
      </c>
      <c r="H268" s="1">
        <v>5.18</v>
      </c>
      <c r="I268" s="1">
        <v>11.2</v>
      </c>
      <c r="J268" s="1">
        <v>15.4</v>
      </c>
      <c r="K268" s="1">
        <v>20.8</v>
      </c>
      <c r="L268" s="1">
        <v>29</v>
      </c>
      <c r="M268" s="1">
        <v>1.05</v>
      </c>
      <c r="N268" s="1">
        <v>1.47</v>
      </c>
      <c r="O268" s="1">
        <v>0.09</v>
      </c>
      <c r="P268" s="1">
        <v>0.13</v>
      </c>
      <c r="Q268" s="1">
        <v>0.08</v>
      </c>
      <c r="R268" s="1">
        <v>0.11</v>
      </c>
      <c r="S268" s="1">
        <v>8.06</v>
      </c>
      <c r="T268" s="1">
        <v>11.2</v>
      </c>
      <c r="U268" s="1">
        <v>97</v>
      </c>
      <c r="V268" s="1">
        <v>135</v>
      </c>
    </row>
    <row r="269" spans="1:22">
      <c r="A269" s="1">
        <v>276</v>
      </c>
      <c r="B269" s="8" t="s">
        <v>123</v>
      </c>
      <c r="C269" s="1">
        <v>170</v>
      </c>
      <c r="D269" s="1">
        <v>220</v>
      </c>
      <c r="E269" s="1">
        <v>20.8</v>
      </c>
      <c r="F269" s="1">
        <v>27.5</v>
      </c>
      <c r="G269" s="1">
        <v>5.33</v>
      </c>
      <c r="H269" s="1">
        <v>7.47</v>
      </c>
      <c r="I269" s="1">
        <v>18.5</v>
      </c>
      <c r="J269" s="1">
        <v>21.9</v>
      </c>
      <c r="K269" s="1">
        <v>24</v>
      </c>
      <c r="L269" s="1">
        <v>31.1</v>
      </c>
      <c r="M269" s="1">
        <v>3.05</v>
      </c>
      <c r="N269" s="1">
        <v>4.03</v>
      </c>
      <c r="O269" s="1">
        <v>0.17</v>
      </c>
      <c r="P269" s="1">
        <v>0.21</v>
      </c>
      <c r="Q269" s="1">
        <v>0.26</v>
      </c>
      <c r="R269" s="1">
        <v>0.34</v>
      </c>
      <c r="S269" s="1">
        <v>7.26</v>
      </c>
      <c r="T269" s="1">
        <v>8.9700000000000006</v>
      </c>
      <c r="U269" s="1">
        <v>205</v>
      </c>
      <c r="V269" s="1">
        <v>265</v>
      </c>
    </row>
    <row r="270" spans="1:22">
      <c r="A270" s="1">
        <v>397</v>
      </c>
      <c r="B270" s="1" t="s">
        <v>124</v>
      </c>
      <c r="C270" s="1">
        <v>150</v>
      </c>
      <c r="D270" s="1">
        <v>180</v>
      </c>
      <c r="E270" s="1">
        <v>3.15</v>
      </c>
      <c r="F270" s="1">
        <v>3.67</v>
      </c>
      <c r="G270" s="1">
        <v>2.72</v>
      </c>
      <c r="H270" s="1">
        <v>3.19</v>
      </c>
      <c r="I270" s="1">
        <v>12.9</v>
      </c>
      <c r="J270" s="1">
        <v>18.5</v>
      </c>
      <c r="K270" s="1">
        <v>114</v>
      </c>
      <c r="L270" s="1">
        <v>137</v>
      </c>
      <c r="M270" s="1">
        <v>0.41</v>
      </c>
      <c r="N270" s="1">
        <v>0.43</v>
      </c>
      <c r="O270" s="1">
        <v>0.04</v>
      </c>
      <c r="P270" s="1">
        <v>0.05</v>
      </c>
      <c r="Q270" s="1">
        <v>0.14000000000000001</v>
      </c>
      <c r="R270" s="1">
        <v>0.17</v>
      </c>
      <c r="S270" s="1">
        <v>1.2</v>
      </c>
      <c r="T270" s="1">
        <v>1.43</v>
      </c>
      <c r="U270" s="1">
        <v>89</v>
      </c>
      <c r="V270" s="1">
        <v>107</v>
      </c>
    </row>
    <row r="271" spans="1:22">
      <c r="A271" s="1"/>
      <c r="B271" s="1" t="s">
        <v>24</v>
      </c>
      <c r="C271" s="1">
        <v>30</v>
      </c>
      <c r="D271" s="1">
        <v>50</v>
      </c>
      <c r="E271" s="1">
        <v>2.37</v>
      </c>
      <c r="F271" s="1">
        <v>3.95</v>
      </c>
      <c r="G271" s="1">
        <v>0.3</v>
      </c>
      <c r="H271" s="1">
        <v>0.5</v>
      </c>
      <c r="I271" s="1">
        <v>14.4</v>
      </c>
      <c r="J271" s="1">
        <v>24.1</v>
      </c>
      <c r="K271" s="1">
        <v>6.9</v>
      </c>
      <c r="L271" s="1">
        <v>11.5</v>
      </c>
      <c r="M271" s="1">
        <v>0.6</v>
      </c>
      <c r="N271" s="1">
        <v>1</v>
      </c>
      <c r="O271" s="1">
        <v>0.04</v>
      </c>
      <c r="P271" s="1">
        <v>0.08</v>
      </c>
      <c r="Q271" s="1">
        <v>0.02</v>
      </c>
      <c r="R271" s="1">
        <v>0.03</v>
      </c>
      <c r="S271" s="1"/>
      <c r="T271" s="1"/>
      <c r="U271" s="1"/>
      <c r="V271" s="1">
        <v>118</v>
      </c>
    </row>
    <row r="272" spans="1:2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</row>
    <row r="273" spans="1:2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</row>
    <row r="274" spans="1:22" s="15" customFormat="1">
      <c r="A274" s="19" t="s">
        <v>25</v>
      </c>
      <c r="B274" s="20"/>
      <c r="C274" s="14">
        <f t="shared" ref="C274:V274" si="163">SUM(C267:C273)</f>
        <v>560</v>
      </c>
      <c r="D274" s="14">
        <f t="shared" si="163"/>
        <v>760</v>
      </c>
      <c r="E274" s="14">
        <f t="shared" si="163"/>
        <v>31.1</v>
      </c>
      <c r="F274" s="14">
        <f t="shared" si="163"/>
        <v>42.710000000000008</v>
      </c>
      <c r="G274" s="14">
        <f t="shared" si="163"/>
        <v>13.320000000000002</v>
      </c>
      <c r="H274" s="14">
        <f t="shared" si="163"/>
        <v>18.82</v>
      </c>
      <c r="I274" s="14">
        <f t="shared" si="163"/>
        <v>58.71</v>
      </c>
      <c r="J274" s="14">
        <f t="shared" si="163"/>
        <v>83.32</v>
      </c>
      <c r="K274" s="14">
        <f t="shared" si="163"/>
        <v>180.9</v>
      </c>
      <c r="L274" s="14">
        <f t="shared" si="163"/>
        <v>239.1</v>
      </c>
      <c r="M274" s="14">
        <f t="shared" si="163"/>
        <v>5.1199999999999992</v>
      </c>
      <c r="N274" s="14">
        <f t="shared" si="163"/>
        <v>6.95</v>
      </c>
      <c r="O274" s="14">
        <f t="shared" si="163"/>
        <v>0.35</v>
      </c>
      <c r="P274" s="14">
        <f t="shared" si="163"/>
        <v>0.49</v>
      </c>
      <c r="Q274" s="14">
        <f t="shared" si="163"/>
        <v>0.51</v>
      </c>
      <c r="R274" s="14">
        <f t="shared" si="163"/>
        <v>0.68</v>
      </c>
      <c r="S274" s="14">
        <f t="shared" si="163"/>
        <v>17.510000000000002</v>
      </c>
      <c r="T274" s="14">
        <f t="shared" si="163"/>
        <v>23.58</v>
      </c>
      <c r="U274" s="14">
        <f t="shared" si="163"/>
        <v>411</v>
      </c>
      <c r="V274" s="14">
        <f t="shared" si="163"/>
        <v>665</v>
      </c>
    </row>
    <row r="275" spans="1:2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</row>
    <row r="276" spans="1:22">
      <c r="A276" s="16" t="s">
        <v>26</v>
      </c>
      <c r="B276" s="17"/>
      <c r="C276" s="17"/>
      <c r="D276" s="17"/>
      <c r="E276" s="17"/>
      <c r="F276" s="17"/>
      <c r="G276" s="17"/>
      <c r="H276" s="17"/>
      <c r="I276" s="17"/>
      <c r="J276" s="17"/>
      <c r="K276" s="17"/>
      <c r="L276" s="17"/>
      <c r="M276" s="17"/>
      <c r="N276" s="17"/>
      <c r="O276" s="17"/>
      <c r="P276" s="17"/>
      <c r="Q276" s="17"/>
      <c r="R276" s="17"/>
      <c r="S276" s="17"/>
      <c r="T276" s="17"/>
      <c r="U276" s="17"/>
      <c r="V276" s="18"/>
    </row>
    <row r="277" spans="1:22">
      <c r="A277" s="1">
        <v>368</v>
      </c>
      <c r="B277" s="1" t="s">
        <v>52</v>
      </c>
      <c r="C277" s="1">
        <v>70</v>
      </c>
      <c r="D277" s="1">
        <v>100</v>
      </c>
      <c r="E277" s="1">
        <v>0.28000000000000003</v>
      </c>
      <c r="F277" s="1">
        <v>0.4</v>
      </c>
      <c r="G277" s="1">
        <v>0.21</v>
      </c>
      <c r="H277" s="1">
        <v>0.3</v>
      </c>
      <c r="I277" s="1">
        <v>7.21</v>
      </c>
      <c r="J277" s="1">
        <v>10.3</v>
      </c>
      <c r="K277" s="1">
        <v>13.3</v>
      </c>
      <c r="L277" s="1">
        <v>19</v>
      </c>
      <c r="M277" s="1">
        <v>1.61</v>
      </c>
      <c r="N277" s="1">
        <v>2.2999999999999998</v>
      </c>
      <c r="O277" s="1">
        <v>0.02</v>
      </c>
      <c r="P277" s="1">
        <v>0.03</v>
      </c>
      <c r="Q277" s="1">
        <v>0.02</v>
      </c>
      <c r="R277" s="1">
        <v>0.03</v>
      </c>
      <c r="S277" s="1">
        <v>3.5</v>
      </c>
      <c r="T277" s="1">
        <v>5</v>
      </c>
      <c r="U277" s="1">
        <v>32</v>
      </c>
      <c r="V277" s="1">
        <v>46</v>
      </c>
    </row>
    <row r="278" spans="1:22">
      <c r="A278" s="1">
        <v>458</v>
      </c>
      <c r="B278" s="1" t="s">
        <v>126</v>
      </c>
      <c r="C278" s="1">
        <v>35</v>
      </c>
      <c r="D278" s="1">
        <v>70</v>
      </c>
      <c r="E278" s="1">
        <v>2.23</v>
      </c>
      <c r="F278" s="1">
        <v>4.46</v>
      </c>
      <c r="G278" s="1">
        <v>1.49</v>
      </c>
      <c r="H278" s="1">
        <v>2.99</v>
      </c>
      <c r="I278" s="1">
        <v>22.1</v>
      </c>
      <c r="J278" s="1">
        <v>44.1</v>
      </c>
      <c r="K278" s="1">
        <v>7.8</v>
      </c>
      <c r="L278" s="1">
        <v>15.6</v>
      </c>
      <c r="M278" s="1">
        <v>9</v>
      </c>
      <c r="N278" s="1">
        <v>18</v>
      </c>
      <c r="O278" s="1">
        <v>0.04</v>
      </c>
      <c r="P278" s="1">
        <v>0.08</v>
      </c>
      <c r="Q278" s="1">
        <v>0.02</v>
      </c>
      <c r="R278" s="1">
        <v>0.04</v>
      </c>
      <c r="S278" s="1">
        <v>0.04</v>
      </c>
      <c r="T278" s="1">
        <v>0.08</v>
      </c>
      <c r="U278" s="1">
        <v>111</v>
      </c>
      <c r="V278" s="1">
        <v>222</v>
      </c>
    </row>
    <row r="279" spans="1:22">
      <c r="A279" s="1">
        <v>392</v>
      </c>
      <c r="B279" s="1" t="s">
        <v>20</v>
      </c>
      <c r="C279" s="1" t="s">
        <v>109</v>
      </c>
      <c r="D279" s="1" t="s">
        <v>21</v>
      </c>
      <c r="E279" s="1">
        <v>0.04</v>
      </c>
      <c r="F279" s="1">
        <v>0.06</v>
      </c>
      <c r="G279" s="1">
        <v>0.01</v>
      </c>
      <c r="H279" s="1">
        <v>0.02</v>
      </c>
      <c r="I279" s="1">
        <v>6.99</v>
      </c>
      <c r="J279" s="1">
        <v>9.99</v>
      </c>
      <c r="K279" s="1">
        <v>8</v>
      </c>
      <c r="L279" s="1">
        <v>10</v>
      </c>
      <c r="M279" s="1">
        <v>0.19</v>
      </c>
      <c r="N279" s="1">
        <v>0.28000000000000003</v>
      </c>
      <c r="O279" s="1"/>
      <c r="P279" s="1"/>
      <c r="Q279" s="1"/>
      <c r="R279" s="1"/>
      <c r="S279" s="1">
        <v>0.02</v>
      </c>
      <c r="T279" s="1">
        <v>0.03</v>
      </c>
      <c r="U279" s="1">
        <v>28</v>
      </c>
      <c r="V279" s="1">
        <v>40</v>
      </c>
    </row>
    <row r="280" spans="1:2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</row>
    <row r="281" spans="1:2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</row>
    <row r="282" spans="1:22" s="15" customFormat="1">
      <c r="A282" s="19" t="s">
        <v>28</v>
      </c>
      <c r="B282" s="20"/>
      <c r="C282" s="14">
        <f>SUM(C277:C281)</f>
        <v>105</v>
      </c>
      <c r="D282" s="14">
        <f t="shared" ref="D282:V282" si="164">SUM(D277:D281)</f>
        <v>170</v>
      </c>
      <c r="E282" s="14">
        <f t="shared" si="164"/>
        <v>2.5499999999999998</v>
      </c>
      <c r="F282" s="14">
        <f t="shared" si="164"/>
        <v>4.92</v>
      </c>
      <c r="G282" s="14">
        <f t="shared" si="164"/>
        <v>1.71</v>
      </c>
      <c r="H282" s="14">
        <f t="shared" si="164"/>
        <v>3.31</v>
      </c>
      <c r="I282" s="14">
        <f t="shared" si="164"/>
        <v>36.300000000000004</v>
      </c>
      <c r="J282" s="14">
        <f t="shared" si="164"/>
        <v>64.39</v>
      </c>
      <c r="K282" s="14">
        <f t="shared" si="164"/>
        <v>29.1</v>
      </c>
      <c r="L282" s="14">
        <f t="shared" si="164"/>
        <v>44.6</v>
      </c>
      <c r="M282" s="14">
        <f t="shared" si="164"/>
        <v>10.799999999999999</v>
      </c>
      <c r="N282" s="14">
        <f t="shared" si="164"/>
        <v>20.580000000000002</v>
      </c>
      <c r="O282" s="14">
        <f t="shared" si="164"/>
        <v>0.06</v>
      </c>
      <c r="P282" s="14">
        <f t="shared" si="164"/>
        <v>0.11</v>
      </c>
      <c r="Q282" s="14">
        <f t="shared" si="164"/>
        <v>0.04</v>
      </c>
      <c r="R282" s="14">
        <f t="shared" si="164"/>
        <v>7.0000000000000007E-2</v>
      </c>
      <c r="S282" s="14">
        <f t="shared" si="164"/>
        <v>3.56</v>
      </c>
      <c r="T282" s="14">
        <f t="shared" si="164"/>
        <v>5.1100000000000003</v>
      </c>
      <c r="U282" s="14">
        <f t="shared" si="164"/>
        <v>171</v>
      </c>
      <c r="V282" s="14">
        <f t="shared" si="164"/>
        <v>308</v>
      </c>
    </row>
    <row r="283" spans="1:22" ht="18.75">
      <c r="A283" s="7"/>
      <c r="B283" s="7" t="s">
        <v>29</v>
      </c>
      <c r="C283" s="7">
        <f t="shared" ref="C283:V283" si="165">C264+C274+C282</f>
        <v>905</v>
      </c>
      <c r="D283" s="7">
        <f t="shared" si="165"/>
        <v>1225</v>
      </c>
      <c r="E283" s="7">
        <f t="shared" si="165"/>
        <v>42.09</v>
      </c>
      <c r="F283" s="7">
        <f t="shared" si="165"/>
        <v>59.900000000000006</v>
      </c>
      <c r="G283" s="7">
        <f t="shared" si="165"/>
        <v>28.490000000000002</v>
      </c>
      <c r="H283" s="7">
        <f t="shared" si="165"/>
        <v>36.430000000000007</v>
      </c>
      <c r="I283" s="7">
        <f t="shared" si="165"/>
        <v>134.68</v>
      </c>
      <c r="J283" s="7">
        <f t="shared" si="165"/>
        <v>195.31</v>
      </c>
      <c r="K283" s="7">
        <f t="shared" si="165"/>
        <v>327.5</v>
      </c>
      <c r="L283" s="7">
        <f t="shared" si="165"/>
        <v>591.5</v>
      </c>
      <c r="M283" s="7">
        <f t="shared" si="165"/>
        <v>17.399999999999999</v>
      </c>
      <c r="N283" s="7">
        <f t="shared" si="165"/>
        <v>29.37</v>
      </c>
      <c r="O283" s="7">
        <f t="shared" si="165"/>
        <v>0.58000000000000007</v>
      </c>
      <c r="P283" s="7">
        <f t="shared" si="165"/>
        <v>0.79999999999999993</v>
      </c>
      <c r="Q283" s="7">
        <f t="shared" si="165"/>
        <v>0.78</v>
      </c>
      <c r="R283" s="7">
        <f t="shared" si="165"/>
        <v>1.1100000000000001</v>
      </c>
      <c r="S283" s="7">
        <f t="shared" si="165"/>
        <v>22.24</v>
      </c>
      <c r="T283" s="7">
        <f t="shared" si="165"/>
        <v>30.279999999999998</v>
      </c>
      <c r="U283" s="7">
        <f t="shared" si="165"/>
        <v>747</v>
      </c>
      <c r="V283" s="7">
        <f t="shared" si="165"/>
        <v>1342</v>
      </c>
    </row>
    <row r="284" spans="1:22">
      <c r="A284" s="31" t="s">
        <v>58</v>
      </c>
      <c r="B284" s="32"/>
      <c r="C284" s="32"/>
      <c r="D284" s="32"/>
      <c r="E284" s="32"/>
      <c r="F284" s="32"/>
      <c r="G284" s="32"/>
      <c r="H284" s="32"/>
      <c r="I284" s="32"/>
      <c r="J284" s="32"/>
      <c r="K284" s="32"/>
      <c r="L284" s="32"/>
      <c r="M284" s="32"/>
      <c r="N284" s="32"/>
      <c r="O284" s="32"/>
      <c r="P284" s="32"/>
      <c r="Q284" s="32"/>
      <c r="R284" s="32"/>
      <c r="S284" s="32"/>
      <c r="T284" s="32"/>
      <c r="U284" s="32"/>
      <c r="V284" s="32"/>
    </row>
    <row r="285" spans="1:22">
      <c r="A285" s="2"/>
      <c r="B285" s="2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</row>
    <row r="286" spans="1:22">
      <c r="A286" s="25" t="s">
        <v>0</v>
      </c>
      <c r="B286" s="25" t="s">
        <v>1</v>
      </c>
      <c r="C286" s="30" t="s">
        <v>2</v>
      </c>
      <c r="D286" s="30"/>
      <c r="E286" s="30" t="s">
        <v>5</v>
      </c>
      <c r="F286" s="30"/>
      <c r="G286" s="30" t="s">
        <v>6</v>
      </c>
      <c r="H286" s="30"/>
      <c r="I286" s="30" t="s">
        <v>7</v>
      </c>
      <c r="J286" s="30"/>
      <c r="K286" s="30" t="s">
        <v>8</v>
      </c>
      <c r="L286" s="30"/>
      <c r="M286" s="30"/>
      <c r="N286" s="30"/>
      <c r="O286" s="9"/>
      <c r="P286" s="30" t="s">
        <v>11</v>
      </c>
      <c r="Q286" s="30"/>
      <c r="R286" s="30"/>
      <c r="S286" s="30"/>
      <c r="T286" s="30"/>
      <c r="U286" s="1" t="s">
        <v>15</v>
      </c>
      <c r="V286" s="1" t="s">
        <v>16</v>
      </c>
    </row>
    <row r="287" spans="1:22">
      <c r="A287" s="33"/>
      <c r="B287" s="33"/>
      <c r="C287" s="1" t="s">
        <v>3</v>
      </c>
      <c r="D287" s="1">
        <v>3</v>
      </c>
      <c r="E287" s="25"/>
      <c r="F287" s="25"/>
      <c r="G287" s="25"/>
      <c r="H287" s="25"/>
      <c r="I287" s="25"/>
      <c r="J287" s="25"/>
      <c r="K287" s="21" t="s">
        <v>9</v>
      </c>
      <c r="L287" s="22"/>
      <c r="M287" s="21" t="s">
        <v>10</v>
      </c>
      <c r="N287" s="22"/>
      <c r="O287" s="21" t="s">
        <v>12</v>
      </c>
      <c r="P287" s="22"/>
      <c r="Q287" s="21" t="s">
        <v>13</v>
      </c>
      <c r="R287" s="22"/>
      <c r="S287" s="21" t="s">
        <v>14</v>
      </c>
      <c r="T287" s="22"/>
      <c r="U287" s="25"/>
      <c r="V287" s="25"/>
    </row>
    <row r="288" spans="1:22">
      <c r="A288" s="26"/>
      <c r="B288" s="26"/>
      <c r="C288" s="30" t="s">
        <v>4</v>
      </c>
      <c r="D288" s="30"/>
      <c r="E288" s="26"/>
      <c r="F288" s="26"/>
      <c r="G288" s="26"/>
      <c r="H288" s="26"/>
      <c r="I288" s="26"/>
      <c r="J288" s="26"/>
      <c r="K288" s="23"/>
      <c r="L288" s="24"/>
      <c r="M288" s="23"/>
      <c r="N288" s="24"/>
      <c r="O288" s="23"/>
      <c r="P288" s="24"/>
      <c r="Q288" s="23"/>
      <c r="R288" s="24"/>
      <c r="S288" s="23"/>
      <c r="T288" s="24"/>
      <c r="U288" s="26"/>
      <c r="V288" s="26"/>
    </row>
    <row r="289" spans="1:22">
      <c r="A289" s="1">
        <v>1</v>
      </c>
      <c r="B289" s="1">
        <v>2</v>
      </c>
      <c r="C289" s="1">
        <v>3</v>
      </c>
      <c r="D289" s="1">
        <v>4</v>
      </c>
      <c r="E289" s="1">
        <v>5</v>
      </c>
      <c r="F289" s="1">
        <v>6</v>
      </c>
      <c r="G289" s="1">
        <v>7</v>
      </c>
      <c r="H289" s="1">
        <v>8</v>
      </c>
      <c r="I289" s="1">
        <v>9</v>
      </c>
      <c r="J289" s="1">
        <v>10</v>
      </c>
      <c r="K289" s="1">
        <v>11</v>
      </c>
      <c r="L289" s="1">
        <v>12</v>
      </c>
      <c r="M289" s="1">
        <v>13</v>
      </c>
      <c r="N289" s="1">
        <v>14</v>
      </c>
      <c r="O289" s="1">
        <v>15</v>
      </c>
      <c r="P289" s="1">
        <v>16</v>
      </c>
      <c r="Q289" s="1">
        <v>17</v>
      </c>
      <c r="R289" s="1">
        <v>18</v>
      </c>
      <c r="S289" s="1">
        <v>19</v>
      </c>
      <c r="T289" s="1">
        <v>20</v>
      </c>
      <c r="U289" s="1">
        <v>21</v>
      </c>
      <c r="V289" s="1">
        <v>22</v>
      </c>
    </row>
    <row r="290" spans="1:22">
      <c r="A290" s="16" t="s">
        <v>135</v>
      </c>
      <c r="B290" s="17"/>
      <c r="C290" s="17"/>
      <c r="D290" s="17"/>
      <c r="E290" s="17"/>
      <c r="F290" s="17"/>
      <c r="G290" s="17"/>
      <c r="H290" s="17"/>
      <c r="I290" s="17"/>
      <c r="J290" s="17"/>
      <c r="K290" s="17"/>
      <c r="L290" s="17"/>
      <c r="M290" s="17"/>
      <c r="N290" s="17"/>
      <c r="O290" s="17"/>
      <c r="P290" s="17"/>
      <c r="Q290" s="17"/>
      <c r="R290" s="17"/>
      <c r="S290" s="17"/>
      <c r="T290" s="17"/>
      <c r="U290" s="17"/>
      <c r="V290" s="18"/>
    </row>
    <row r="291" spans="1:22">
      <c r="A291" s="1">
        <v>94</v>
      </c>
      <c r="B291" s="1" t="s">
        <v>127</v>
      </c>
      <c r="C291" s="1">
        <v>200</v>
      </c>
      <c r="D291" s="1">
        <v>250</v>
      </c>
      <c r="E291" s="1">
        <v>5.8</v>
      </c>
      <c r="F291" s="1">
        <v>7.2</v>
      </c>
      <c r="G291" s="1">
        <v>5.47</v>
      </c>
      <c r="H291" s="1">
        <v>6.8</v>
      </c>
      <c r="I291" s="1">
        <v>18.5</v>
      </c>
      <c r="J291" s="1">
        <v>23.2</v>
      </c>
      <c r="K291" s="1">
        <v>162</v>
      </c>
      <c r="L291" s="1">
        <v>202</v>
      </c>
      <c r="M291" s="1">
        <v>0.54</v>
      </c>
      <c r="N291" s="1">
        <v>0.67</v>
      </c>
      <c r="O291" s="1">
        <v>0.11</v>
      </c>
      <c r="P291" s="1">
        <v>0.14000000000000001</v>
      </c>
      <c r="Q291" s="1">
        <v>0.2</v>
      </c>
      <c r="R291" s="1">
        <v>0.2</v>
      </c>
      <c r="S291" s="1">
        <v>0.91</v>
      </c>
      <c r="T291" s="1">
        <v>1.1399999999999999</v>
      </c>
      <c r="U291" s="1">
        <v>147</v>
      </c>
      <c r="V291" s="1">
        <v>183</v>
      </c>
    </row>
    <row r="292" spans="1:22" ht="30">
      <c r="A292" s="1">
        <v>393</v>
      </c>
      <c r="B292" s="1" t="s">
        <v>46</v>
      </c>
      <c r="C292" s="1" t="s">
        <v>128</v>
      </c>
      <c r="D292" s="13">
        <v>29501</v>
      </c>
      <c r="E292" s="1">
        <v>7.0000000000000007E-2</v>
      </c>
      <c r="F292" s="1">
        <v>0.12</v>
      </c>
      <c r="G292" s="1">
        <v>0.01</v>
      </c>
      <c r="H292" s="1">
        <v>0.02</v>
      </c>
      <c r="I292" s="1">
        <v>7.1</v>
      </c>
      <c r="J292" s="1">
        <v>10.199999999999999</v>
      </c>
      <c r="K292" s="1">
        <v>9.4</v>
      </c>
      <c r="L292" s="1">
        <v>12.8</v>
      </c>
      <c r="M292" s="1">
        <v>0.21</v>
      </c>
      <c r="N292" s="1">
        <v>0.32</v>
      </c>
      <c r="O292" s="1">
        <v>0</v>
      </c>
      <c r="P292" s="1">
        <v>0</v>
      </c>
      <c r="Q292" s="1">
        <v>0</v>
      </c>
      <c r="R292" s="1">
        <v>0</v>
      </c>
      <c r="S292" s="1">
        <v>1.42</v>
      </c>
      <c r="T292" s="1">
        <v>2.83</v>
      </c>
      <c r="U292" s="1">
        <v>29</v>
      </c>
      <c r="V292" s="1">
        <v>41</v>
      </c>
    </row>
    <row r="293" spans="1:22" ht="30">
      <c r="A293" s="1">
        <v>1</v>
      </c>
      <c r="B293" s="1" t="s">
        <v>19</v>
      </c>
      <c r="C293" s="1">
        <v>40</v>
      </c>
      <c r="D293" s="1">
        <v>40</v>
      </c>
      <c r="E293" s="1">
        <v>2.4500000000000002</v>
      </c>
      <c r="F293" s="1">
        <v>2.4500000000000002</v>
      </c>
      <c r="G293" s="1">
        <v>7.55</v>
      </c>
      <c r="H293" s="1">
        <v>7.55</v>
      </c>
      <c r="I293" s="1">
        <v>14.6</v>
      </c>
      <c r="J293" s="1">
        <v>14.6</v>
      </c>
      <c r="K293" s="1">
        <v>9.3000000000000007</v>
      </c>
      <c r="L293" s="1">
        <v>9.3000000000000007</v>
      </c>
      <c r="M293" s="1">
        <v>0.62</v>
      </c>
      <c r="N293" s="1">
        <v>0.62</v>
      </c>
      <c r="O293" s="1">
        <v>0.05</v>
      </c>
      <c r="P293" s="1">
        <v>0.05</v>
      </c>
      <c r="Q293" s="1">
        <v>0.03</v>
      </c>
      <c r="R293" s="1">
        <v>0.03</v>
      </c>
      <c r="S293" s="1"/>
      <c r="T293" s="1"/>
      <c r="U293" s="1">
        <v>136</v>
      </c>
      <c r="V293" s="1">
        <v>136</v>
      </c>
    </row>
    <row r="294" spans="1:2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</row>
    <row r="295" spans="1:22" s="15" customFormat="1">
      <c r="A295" s="19" t="s">
        <v>22</v>
      </c>
      <c r="B295" s="20"/>
      <c r="C295" s="14">
        <f t="shared" ref="C295:D295" si="166">SUM(C291:C294)</f>
        <v>240</v>
      </c>
      <c r="D295" s="14">
        <f t="shared" si="166"/>
        <v>29791</v>
      </c>
      <c r="E295" s="14">
        <f t="shared" ref="E295:V295" si="167">SUM(E291:E294)</f>
        <v>8.32</v>
      </c>
      <c r="F295" s="14">
        <f t="shared" si="167"/>
        <v>9.77</v>
      </c>
      <c r="G295" s="14">
        <f t="shared" si="167"/>
        <v>13.03</v>
      </c>
      <c r="H295" s="14">
        <f t="shared" si="167"/>
        <v>14.37</v>
      </c>
      <c r="I295" s="14">
        <f t="shared" si="167"/>
        <v>40.200000000000003</v>
      </c>
      <c r="J295" s="14">
        <f t="shared" si="167"/>
        <v>48</v>
      </c>
      <c r="K295" s="14">
        <f t="shared" si="167"/>
        <v>180.70000000000002</v>
      </c>
      <c r="L295" s="14">
        <f t="shared" si="167"/>
        <v>224.10000000000002</v>
      </c>
      <c r="M295" s="14">
        <f t="shared" si="167"/>
        <v>1.37</v>
      </c>
      <c r="N295" s="14">
        <f t="shared" si="167"/>
        <v>1.6099999999999999</v>
      </c>
      <c r="O295" s="14">
        <f t="shared" si="167"/>
        <v>0.16</v>
      </c>
      <c r="P295" s="14">
        <f t="shared" si="167"/>
        <v>0.19</v>
      </c>
      <c r="Q295" s="14">
        <f t="shared" si="167"/>
        <v>0.23</v>
      </c>
      <c r="R295" s="14">
        <f t="shared" si="167"/>
        <v>0.23</v>
      </c>
      <c r="S295" s="14">
        <f t="shared" si="167"/>
        <v>2.33</v>
      </c>
      <c r="T295" s="14">
        <f t="shared" si="167"/>
        <v>3.9699999999999998</v>
      </c>
      <c r="U295" s="14">
        <f t="shared" si="167"/>
        <v>312</v>
      </c>
      <c r="V295" s="14">
        <f t="shared" si="167"/>
        <v>360</v>
      </c>
    </row>
    <row r="296" spans="1:2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</row>
    <row r="297" spans="1:22">
      <c r="A297" s="16" t="s">
        <v>23</v>
      </c>
      <c r="B297" s="17"/>
      <c r="C297" s="17"/>
      <c r="D297" s="17"/>
      <c r="E297" s="17"/>
      <c r="F297" s="17"/>
      <c r="G297" s="17"/>
      <c r="H297" s="17"/>
      <c r="I297" s="17"/>
      <c r="J297" s="17"/>
      <c r="K297" s="17"/>
      <c r="L297" s="17"/>
      <c r="M297" s="17"/>
      <c r="N297" s="17"/>
      <c r="O297" s="17"/>
      <c r="P297" s="17"/>
      <c r="Q297" s="17"/>
      <c r="R297" s="17"/>
      <c r="S297" s="17"/>
      <c r="T297" s="17"/>
      <c r="U297" s="17"/>
      <c r="V297" s="18"/>
    </row>
    <row r="298" spans="1:22" ht="45">
      <c r="A298" s="1">
        <v>10</v>
      </c>
      <c r="B298" s="1" t="s">
        <v>129</v>
      </c>
      <c r="C298" s="1">
        <v>40</v>
      </c>
      <c r="D298" s="1">
        <v>60</v>
      </c>
      <c r="E298" s="1">
        <v>1.19</v>
      </c>
      <c r="F298" s="1">
        <v>1.79</v>
      </c>
      <c r="G298" s="1">
        <v>2.08</v>
      </c>
      <c r="H298" s="1">
        <v>3.11</v>
      </c>
      <c r="I298" s="1">
        <v>2.5</v>
      </c>
      <c r="J298" s="1">
        <v>3.75</v>
      </c>
      <c r="K298" s="1">
        <v>8.58</v>
      </c>
      <c r="L298" s="1">
        <v>12.8</v>
      </c>
      <c r="M298" s="1">
        <v>0.27</v>
      </c>
      <c r="N298" s="1">
        <v>0.41</v>
      </c>
      <c r="O298" s="1">
        <v>0.04</v>
      </c>
      <c r="P298" s="1">
        <v>0.06</v>
      </c>
      <c r="Q298" s="1">
        <v>0.02</v>
      </c>
      <c r="R298" s="1">
        <v>0.03</v>
      </c>
      <c r="S298" s="1">
        <v>4.4000000000000004</v>
      </c>
      <c r="T298" s="1">
        <v>6.6</v>
      </c>
      <c r="U298" s="1">
        <v>33</v>
      </c>
      <c r="V298" s="1">
        <v>50</v>
      </c>
    </row>
    <row r="299" spans="1:22">
      <c r="A299" s="1">
        <v>80</v>
      </c>
      <c r="B299" t="s">
        <v>130</v>
      </c>
      <c r="C299" s="1">
        <v>200</v>
      </c>
      <c r="D299" s="1">
        <v>250</v>
      </c>
      <c r="E299" s="1">
        <v>2.23</v>
      </c>
      <c r="F299" s="1">
        <v>2.78</v>
      </c>
      <c r="G299" s="1">
        <v>2.61</v>
      </c>
      <c r="H299" s="1">
        <v>3.26</v>
      </c>
      <c r="I299" s="1">
        <v>13.1</v>
      </c>
      <c r="J299" s="1">
        <v>16.399999999999999</v>
      </c>
      <c r="K299" s="1">
        <v>22.8</v>
      </c>
      <c r="L299" s="1">
        <v>8.5</v>
      </c>
      <c r="M299" s="1">
        <v>0.98</v>
      </c>
      <c r="N299" s="1">
        <v>1.23</v>
      </c>
      <c r="O299" s="1">
        <v>0.11</v>
      </c>
      <c r="P299" s="1">
        <v>0.14000000000000001</v>
      </c>
      <c r="Q299" s="1">
        <v>0.05</v>
      </c>
      <c r="R299" s="1">
        <v>0.06</v>
      </c>
      <c r="S299" s="1">
        <v>6.6</v>
      </c>
      <c r="T299" s="1">
        <v>5.25</v>
      </c>
      <c r="U299" s="1">
        <v>85</v>
      </c>
      <c r="V299" s="1">
        <v>106</v>
      </c>
    </row>
    <row r="300" spans="1:22">
      <c r="A300" s="1">
        <v>275</v>
      </c>
      <c r="B300" s="1" t="s">
        <v>131</v>
      </c>
      <c r="C300" s="1">
        <v>50</v>
      </c>
      <c r="D300" s="1">
        <v>50</v>
      </c>
      <c r="E300" s="1">
        <v>5.7</v>
      </c>
      <c r="F300" s="1">
        <v>5.7</v>
      </c>
      <c r="G300" s="1">
        <v>9.1</v>
      </c>
      <c r="H300" s="1">
        <v>9.1</v>
      </c>
      <c r="I300" s="1">
        <v>0.65</v>
      </c>
      <c r="J300" s="1">
        <v>0.65</v>
      </c>
      <c r="K300" s="1">
        <v>13</v>
      </c>
      <c r="L300" s="1">
        <v>13</v>
      </c>
      <c r="M300" s="1">
        <v>0.9</v>
      </c>
      <c r="N300" s="1">
        <v>0.9</v>
      </c>
      <c r="O300" s="1">
        <v>0.02</v>
      </c>
      <c r="P300" s="1">
        <v>0.02</v>
      </c>
      <c r="Q300" s="1">
        <v>0.05</v>
      </c>
      <c r="R300" s="1">
        <v>0.05</v>
      </c>
      <c r="S300" s="1"/>
      <c r="T300" s="1"/>
      <c r="U300" s="1">
        <v>107</v>
      </c>
      <c r="V300" s="1">
        <v>107</v>
      </c>
    </row>
    <row r="301" spans="1:22">
      <c r="A301" s="1">
        <v>336</v>
      </c>
      <c r="B301" s="8" t="s">
        <v>132</v>
      </c>
      <c r="C301" s="1">
        <v>150</v>
      </c>
      <c r="D301" s="1">
        <v>180</v>
      </c>
      <c r="E301" s="1">
        <v>3.1</v>
      </c>
      <c r="F301" s="1">
        <v>3.7</v>
      </c>
      <c r="G301" s="1">
        <v>4.8499999999999996</v>
      </c>
      <c r="H301" s="1">
        <v>5.82</v>
      </c>
      <c r="I301" s="1">
        <v>14.1</v>
      </c>
      <c r="J301" s="1">
        <v>16.899999999999999</v>
      </c>
      <c r="K301" s="1">
        <v>83.2</v>
      </c>
      <c r="L301" s="1">
        <v>99.9</v>
      </c>
      <c r="M301" s="1">
        <v>1.21</v>
      </c>
      <c r="N301" s="1">
        <v>1.45</v>
      </c>
      <c r="O301" s="1">
        <v>0.04</v>
      </c>
      <c r="P301" s="1">
        <v>0.05</v>
      </c>
      <c r="Q301" s="1">
        <v>0.01</v>
      </c>
      <c r="R301" s="1">
        <v>0.06</v>
      </c>
      <c r="S301" s="1">
        <v>25.7</v>
      </c>
      <c r="T301" s="1">
        <v>3.9</v>
      </c>
      <c r="U301" s="1">
        <v>112</v>
      </c>
      <c r="V301" s="1">
        <v>135</v>
      </c>
    </row>
    <row r="302" spans="1:22">
      <c r="A302" s="1">
        <v>376</v>
      </c>
      <c r="B302" s="1" t="s">
        <v>133</v>
      </c>
      <c r="C302" s="1">
        <v>150</v>
      </c>
      <c r="D302" s="1">
        <v>180</v>
      </c>
      <c r="E302" s="1">
        <v>0.33</v>
      </c>
      <c r="F302" s="1">
        <v>0.4</v>
      </c>
      <c r="G302" s="1">
        <v>0.02</v>
      </c>
      <c r="H302" s="1">
        <v>0.02</v>
      </c>
      <c r="I302" s="1">
        <v>20.8</v>
      </c>
      <c r="J302" s="1">
        <v>24.9</v>
      </c>
      <c r="K302" s="1">
        <v>23.9</v>
      </c>
      <c r="L302" s="1">
        <v>28.6</v>
      </c>
      <c r="M302" s="1">
        <v>0.94</v>
      </c>
      <c r="N302" s="1">
        <v>1.1200000000000001</v>
      </c>
      <c r="O302" s="1">
        <v>0</v>
      </c>
      <c r="P302" s="1">
        <v>0</v>
      </c>
      <c r="Q302" s="1">
        <v>0.01</v>
      </c>
      <c r="R302" s="1">
        <v>0.01</v>
      </c>
      <c r="S302" s="1">
        <v>0.03</v>
      </c>
      <c r="T302" s="1">
        <v>0.36</v>
      </c>
      <c r="U302" s="1">
        <v>85</v>
      </c>
      <c r="V302" s="1">
        <v>102</v>
      </c>
    </row>
    <row r="303" spans="1:22">
      <c r="A303" s="1"/>
      <c r="B303" s="1" t="s">
        <v>24</v>
      </c>
      <c r="C303" s="1">
        <v>15</v>
      </c>
      <c r="D303" s="1">
        <v>30</v>
      </c>
      <c r="E303" s="1">
        <v>1.19</v>
      </c>
      <c r="F303" s="1">
        <v>2.37</v>
      </c>
      <c r="G303" s="1">
        <v>0.15</v>
      </c>
      <c r="H303" s="1">
        <v>0.3</v>
      </c>
      <c r="I303" s="1">
        <v>7.25</v>
      </c>
      <c r="J303" s="1">
        <v>14.5</v>
      </c>
      <c r="K303" s="1">
        <v>3.5</v>
      </c>
      <c r="L303" s="1">
        <v>6.9</v>
      </c>
      <c r="M303" s="1">
        <v>0.3</v>
      </c>
      <c r="N303" s="1">
        <v>0.6</v>
      </c>
      <c r="O303" s="1">
        <v>0.02</v>
      </c>
      <c r="P303" s="1">
        <v>0.05</v>
      </c>
      <c r="Q303" s="1"/>
      <c r="R303" s="1">
        <v>0.02</v>
      </c>
      <c r="S303" s="1"/>
      <c r="T303" s="1"/>
      <c r="U303" s="1">
        <v>35</v>
      </c>
      <c r="V303" s="1">
        <v>71</v>
      </c>
    </row>
    <row r="304" spans="1:2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</row>
    <row r="305" spans="1:22" s="15" customFormat="1">
      <c r="A305" s="19" t="s">
        <v>25</v>
      </c>
      <c r="B305" s="20"/>
      <c r="C305" s="14">
        <f t="shared" ref="C305:V305" si="168">SUM(C298:C304)</f>
        <v>605</v>
      </c>
      <c r="D305" s="14">
        <f t="shared" si="168"/>
        <v>750</v>
      </c>
      <c r="E305" s="14">
        <f t="shared" si="168"/>
        <v>13.74</v>
      </c>
      <c r="F305" s="14">
        <f t="shared" si="168"/>
        <v>16.739999999999998</v>
      </c>
      <c r="G305" s="14">
        <f t="shared" si="168"/>
        <v>18.809999999999999</v>
      </c>
      <c r="H305" s="14">
        <f t="shared" si="168"/>
        <v>21.61</v>
      </c>
      <c r="I305" s="14">
        <f t="shared" si="168"/>
        <v>58.400000000000006</v>
      </c>
      <c r="J305" s="14">
        <f t="shared" si="168"/>
        <v>77.099999999999994</v>
      </c>
      <c r="K305" s="14">
        <f t="shared" si="168"/>
        <v>154.98000000000002</v>
      </c>
      <c r="L305" s="14">
        <f t="shared" si="168"/>
        <v>169.7</v>
      </c>
      <c r="M305" s="14">
        <f t="shared" si="168"/>
        <v>4.5999999999999996</v>
      </c>
      <c r="N305" s="14">
        <f t="shared" si="168"/>
        <v>5.71</v>
      </c>
      <c r="O305" s="14">
        <f t="shared" si="168"/>
        <v>0.22999999999999998</v>
      </c>
      <c r="P305" s="14">
        <f t="shared" si="168"/>
        <v>0.32</v>
      </c>
      <c r="Q305" s="14">
        <f t="shared" si="168"/>
        <v>0.14000000000000001</v>
      </c>
      <c r="R305" s="14">
        <f t="shared" si="168"/>
        <v>0.23</v>
      </c>
      <c r="S305" s="14">
        <f t="shared" si="168"/>
        <v>36.730000000000004</v>
      </c>
      <c r="T305" s="14">
        <f t="shared" si="168"/>
        <v>16.11</v>
      </c>
      <c r="U305" s="14">
        <f t="shared" si="168"/>
        <v>457</v>
      </c>
      <c r="V305" s="14">
        <f t="shared" si="168"/>
        <v>571</v>
      </c>
    </row>
    <row r="306" spans="1:2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</row>
    <row r="307" spans="1:22">
      <c r="A307" s="16" t="s">
        <v>26</v>
      </c>
      <c r="B307" s="17"/>
      <c r="C307" s="17"/>
      <c r="D307" s="17"/>
      <c r="E307" s="17"/>
      <c r="F307" s="17"/>
      <c r="G307" s="17"/>
      <c r="H307" s="17"/>
      <c r="I307" s="17"/>
      <c r="J307" s="17"/>
      <c r="K307" s="17"/>
      <c r="L307" s="17"/>
      <c r="M307" s="17"/>
      <c r="N307" s="17"/>
      <c r="O307" s="17"/>
      <c r="P307" s="17"/>
      <c r="Q307" s="17"/>
      <c r="R307" s="17"/>
      <c r="S307" s="17"/>
      <c r="T307" s="17"/>
      <c r="U307" s="17"/>
      <c r="V307" s="18"/>
    </row>
    <row r="308" spans="1:22" ht="30">
      <c r="A308" s="1">
        <v>466</v>
      </c>
      <c r="B308" s="1" t="s">
        <v>136</v>
      </c>
      <c r="C308" s="1">
        <v>25</v>
      </c>
      <c r="D308" s="1">
        <v>50</v>
      </c>
      <c r="E308" s="1">
        <v>1.94</v>
      </c>
      <c r="F308" s="1">
        <v>3.88</v>
      </c>
      <c r="G308" s="1">
        <v>1.18</v>
      </c>
      <c r="H308" s="1">
        <v>2.36</v>
      </c>
      <c r="I308" s="1">
        <v>13.1</v>
      </c>
      <c r="J308" s="1">
        <v>26.1</v>
      </c>
      <c r="K308" s="1">
        <v>5.5</v>
      </c>
      <c r="L308" s="1">
        <v>11</v>
      </c>
      <c r="M308" s="1">
        <v>0.34</v>
      </c>
      <c r="N308" s="1">
        <v>0.69</v>
      </c>
      <c r="O308" s="1">
        <v>0.03</v>
      </c>
      <c r="P308" s="1">
        <v>7.0000000000000007E-2</v>
      </c>
      <c r="Q308" s="1">
        <v>0.02</v>
      </c>
      <c r="R308" s="1">
        <v>0.04</v>
      </c>
      <c r="S308" s="1"/>
      <c r="T308" s="1"/>
      <c r="U308" s="1">
        <v>71</v>
      </c>
      <c r="V308" s="1">
        <v>141</v>
      </c>
    </row>
    <row r="309" spans="1:22">
      <c r="A309" s="1">
        <v>400</v>
      </c>
      <c r="B309" s="1" t="s">
        <v>35</v>
      </c>
      <c r="C309" s="1">
        <v>150</v>
      </c>
      <c r="D309" s="1">
        <v>180</v>
      </c>
      <c r="E309" s="1">
        <v>4.58</v>
      </c>
      <c r="F309" s="1">
        <v>5.48</v>
      </c>
      <c r="G309" s="1">
        <v>4.08</v>
      </c>
      <c r="H309" s="1">
        <v>4.88</v>
      </c>
      <c r="I309" s="1">
        <v>7.58</v>
      </c>
      <c r="J309" s="1">
        <v>9.07</v>
      </c>
      <c r="K309" s="1">
        <v>189</v>
      </c>
      <c r="L309" s="1">
        <v>226</v>
      </c>
      <c r="M309" s="1">
        <v>0.16</v>
      </c>
      <c r="N309" s="1">
        <v>0.19</v>
      </c>
      <c r="O309" s="1">
        <v>0.06</v>
      </c>
      <c r="P309" s="1">
        <v>0.08</v>
      </c>
      <c r="Q309" s="1">
        <v>0.24</v>
      </c>
      <c r="R309" s="1">
        <v>0.28000000000000003</v>
      </c>
      <c r="S309" s="1">
        <v>2.0499999999999998</v>
      </c>
      <c r="T309" s="1">
        <v>2.46</v>
      </c>
      <c r="U309" s="1">
        <v>85</v>
      </c>
      <c r="V309" s="1">
        <v>102</v>
      </c>
    </row>
    <row r="310" spans="1:22">
      <c r="A310" s="1">
        <v>368</v>
      </c>
      <c r="B310" s="1" t="s">
        <v>83</v>
      </c>
      <c r="C310" s="1">
        <v>70</v>
      </c>
      <c r="D310" s="1">
        <v>100</v>
      </c>
      <c r="E310" s="1">
        <v>1.05</v>
      </c>
      <c r="F310" s="1">
        <v>1.5</v>
      </c>
      <c r="G310" s="1">
        <v>0.35</v>
      </c>
      <c r="H310" s="1">
        <v>0.5</v>
      </c>
      <c r="I310" s="1">
        <v>14.7</v>
      </c>
      <c r="J310" s="1">
        <v>21</v>
      </c>
      <c r="K310" s="1">
        <v>5.6</v>
      </c>
      <c r="L310" s="1">
        <v>8</v>
      </c>
      <c r="M310" s="1">
        <v>0.42</v>
      </c>
      <c r="N310" s="1">
        <v>0.6</v>
      </c>
      <c r="O310" s="1">
        <v>0.03</v>
      </c>
      <c r="P310" s="1">
        <v>0.04</v>
      </c>
      <c r="Q310" s="1">
        <v>0.04</v>
      </c>
      <c r="R310" s="1">
        <v>0.05</v>
      </c>
      <c r="S310" s="1">
        <v>7</v>
      </c>
      <c r="T310" s="1">
        <v>10</v>
      </c>
      <c r="U310" s="1">
        <v>66</v>
      </c>
      <c r="V310" s="1">
        <v>94</v>
      </c>
    </row>
    <row r="311" spans="1:2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</row>
    <row r="312" spans="1:2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</row>
    <row r="313" spans="1:22" s="15" customFormat="1">
      <c r="A313" s="19" t="s">
        <v>28</v>
      </c>
      <c r="B313" s="20"/>
      <c r="C313" s="14">
        <f>SUM(C308:C312)</f>
        <v>245</v>
      </c>
      <c r="D313" s="14">
        <f t="shared" ref="D313:V313" si="169">SUM(D308:D312)</f>
        <v>330</v>
      </c>
      <c r="E313" s="14">
        <f t="shared" si="169"/>
        <v>7.5699999999999994</v>
      </c>
      <c r="F313" s="14">
        <f t="shared" si="169"/>
        <v>10.86</v>
      </c>
      <c r="G313" s="14">
        <f t="shared" si="169"/>
        <v>5.6099999999999994</v>
      </c>
      <c r="H313" s="14">
        <f t="shared" si="169"/>
        <v>7.74</v>
      </c>
      <c r="I313" s="14">
        <f t="shared" si="169"/>
        <v>35.379999999999995</v>
      </c>
      <c r="J313" s="14">
        <f t="shared" si="169"/>
        <v>56.17</v>
      </c>
      <c r="K313" s="14">
        <f t="shared" si="169"/>
        <v>200.1</v>
      </c>
      <c r="L313" s="14">
        <f t="shared" si="169"/>
        <v>245</v>
      </c>
      <c r="M313" s="14">
        <f t="shared" si="169"/>
        <v>0.91999999999999993</v>
      </c>
      <c r="N313" s="14">
        <f t="shared" si="169"/>
        <v>1.48</v>
      </c>
      <c r="O313" s="14">
        <f t="shared" si="169"/>
        <v>0.12</v>
      </c>
      <c r="P313" s="14">
        <f t="shared" si="169"/>
        <v>0.19000000000000003</v>
      </c>
      <c r="Q313" s="14">
        <f t="shared" si="169"/>
        <v>0.3</v>
      </c>
      <c r="R313" s="14">
        <f t="shared" si="169"/>
        <v>0.37</v>
      </c>
      <c r="S313" s="14">
        <f t="shared" si="169"/>
        <v>9.0500000000000007</v>
      </c>
      <c r="T313" s="14">
        <f t="shared" si="169"/>
        <v>12.46</v>
      </c>
      <c r="U313" s="14">
        <f t="shared" si="169"/>
        <v>222</v>
      </c>
      <c r="V313" s="14">
        <f t="shared" si="169"/>
        <v>337</v>
      </c>
    </row>
    <row r="314" spans="1:22" ht="18.75">
      <c r="A314" s="7"/>
      <c r="B314" s="7" t="s">
        <v>29</v>
      </c>
      <c r="C314" s="7">
        <f t="shared" ref="C314:V314" si="170">C295+C305+C313</f>
        <v>1090</v>
      </c>
      <c r="D314" s="7">
        <f t="shared" si="170"/>
        <v>30871</v>
      </c>
      <c r="E314" s="7">
        <f t="shared" si="170"/>
        <v>29.630000000000003</v>
      </c>
      <c r="F314" s="7">
        <f t="shared" si="170"/>
        <v>37.369999999999997</v>
      </c>
      <c r="G314" s="7">
        <f t="shared" si="170"/>
        <v>37.449999999999996</v>
      </c>
      <c r="H314" s="7">
        <f t="shared" si="170"/>
        <v>43.72</v>
      </c>
      <c r="I314" s="7">
        <f t="shared" si="170"/>
        <v>133.98000000000002</v>
      </c>
      <c r="J314" s="7">
        <f t="shared" si="170"/>
        <v>181.26999999999998</v>
      </c>
      <c r="K314" s="7">
        <f t="shared" si="170"/>
        <v>535.78000000000009</v>
      </c>
      <c r="L314" s="7">
        <f t="shared" si="170"/>
        <v>638.79999999999995</v>
      </c>
      <c r="M314" s="7">
        <f t="shared" si="170"/>
        <v>6.89</v>
      </c>
      <c r="N314" s="7">
        <f t="shared" si="170"/>
        <v>8.8000000000000007</v>
      </c>
      <c r="O314" s="7">
        <f t="shared" si="170"/>
        <v>0.51</v>
      </c>
      <c r="P314" s="7">
        <f t="shared" si="170"/>
        <v>0.70000000000000007</v>
      </c>
      <c r="Q314" s="7">
        <f t="shared" si="170"/>
        <v>0.66999999999999993</v>
      </c>
      <c r="R314" s="7">
        <f t="shared" si="170"/>
        <v>0.83000000000000007</v>
      </c>
      <c r="S314" s="7">
        <f t="shared" si="170"/>
        <v>48.11</v>
      </c>
      <c r="T314" s="7">
        <f t="shared" si="170"/>
        <v>32.54</v>
      </c>
      <c r="U314" s="7">
        <f t="shared" si="170"/>
        <v>991</v>
      </c>
      <c r="V314" s="7">
        <f t="shared" si="170"/>
        <v>1268</v>
      </c>
    </row>
  </sheetData>
  <mergeCells count="299">
    <mergeCell ref="C165:D165"/>
    <mergeCell ref="A167:V167"/>
    <mergeCell ref="A172:B172"/>
    <mergeCell ref="A174:V174"/>
    <mergeCell ref="A181:B181"/>
    <mergeCell ref="A183:V183"/>
    <mergeCell ref="A189:B189"/>
    <mergeCell ref="U18:U19"/>
    <mergeCell ref="V18:V19"/>
    <mergeCell ref="A161:V161"/>
    <mergeCell ref="A163:A165"/>
    <mergeCell ref="B163:B165"/>
    <mergeCell ref="C163:D163"/>
    <mergeCell ref="E163:F163"/>
    <mergeCell ref="G163:H163"/>
    <mergeCell ref="I163:J163"/>
    <mergeCell ref="K163:N163"/>
    <mergeCell ref="P163:T163"/>
    <mergeCell ref="E164:E165"/>
    <mergeCell ref="F164:F165"/>
    <mergeCell ref="G164:G165"/>
    <mergeCell ref="H164:H165"/>
    <mergeCell ref="I164:I165"/>
    <mergeCell ref="J164:J165"/>
    <mergeCell ref="K164:L165"/>
    <mergeCell ref="M164:N165"/>
    <mergeCell ref="O164:P165"/>
    <mergeCell ref="Q164:R165"/>
    <mergeCell ref="S164:T165"/>
    <mergeCell ref="U164:U165"/>
    <mergeCell ref="V164:V165"/>
    <mergeCell ref="G17:H17"/>
    <mergeCell ref="I17:J17"/>
    <mergeCell ref="K17:N17"/>
    <mergeCell ref="A28:V28"/>
    <mergeCell ref="A21:V21"/>
    <mergeCell ref="A26:B26"/>
    <mergeCell ref="A37:B37"/>
    <mergeCell ref="A39:V39"/>
    <mergeCell ref="A44:B44"/>
    <mergeCell ref="A46:V46"/>
    <mergeCell ref="A48:A50"/>
    <mergeCell ref="B48:B50"/>
    <mergeCell ref="C48:D48"/>
    <mergeCell ref="E48:F48"/>
    <mergeCell ref="G48:H48"/>
    <mergeCell ref="I48:J48"/>
    <mergeCell ref="K48:N48"/>
    <mergeCell ref="A15:V15"/>
    <mergeCell ref="O18:P19"/>
    <mergeCell ref="K18:L19"/>
    <mergeCell ref="M18:N19"/>
    <mergeCell ref="P17:T17"/>
    <mergeCell ref="A17:A19"/>
    <mergeCell ref="B17:B19"/>
    <mergeCell ref="E18:E19"/>
    <mergeCell ref="F18:F19"/>
    <mergeCell ref="G18:G19"/>
    <mergeCell ref="H18:H19"/>
    <mergeCell ref="I18:I19"/>
    <mergeCell ref="J18:J19"/>
    <mergeCell ref="C17:D17"/>
    <mergeCell ref="C19:D19"/>
    <mergeCell ref="E17:F17"/>
    <mergeCell ref="Q18:R19"/>
    <mergeCell ref="S18:T19"/>
    <mergeCell ref="P48:T48"/>
    <mergeCell ref="E49:E50"/>
    <mergeCell ref="F49:F50"/>
    <mergeCell ref="G49:G50"/>
    <mergeCell ref="H49:H50"/>
    <mergeCell ref="A52:V52"/>
    <mergeCell ref="A57:B57"/>
    <mergeCell ref="A59:V59"/>
    <mergeCell ref="A66:B66"/>
    <mergeCell ref="Q49:R50"/>
    <mergeCell ref="S49:T50"/>
    <mergeCell ref="U49:U50"/>
    <mergeCell ref="V49:V50"/>
    <mergeCell ref="C50:D50"/>
    <mergeCell ref="I49:I50"/>
    <mergeCell ref="J49:J50"/>
    <mergeCell ref="K49:L50"/>
    <mergeCell ref="M49:N50"/>
    <mergeCell ref="O49:P50"/>
    <mergeCell ref="A68:V68"/>
    <mergeCell ref="A72:B72"/>
    <mergeCell ref="A74:V74"/>
    <mergeCell ref="A76:A78"/>
    <mergeCell ref="B76:B78"/>
    <mergeCell ref="C76:D76"/>
    <mergeCell ref="E76:F76"/>
    <mergeCell ref="G76:H76"/>
    <mergeCell ref="I76:J76"/>
    <mergeCell ref="K76:N76"/>
    <mergeCell ref="P76:T76"/>
    <mergeCell ref="E77:E78"/>
    <mergeCell ref="F77:F78"/>
    <mergeCell ref="G77:G78"/>
    <mergeCell ref="H77:H78"/>
    <mergeCell ref="I77:I78"/>
    <mergeCell ref="A86:B86"/>
    <mergeCell ref="A88:V88"/>
    <mergeCell ref="A94:B94"/>
    <mergeCell ref="A96:V96"/>
    <mergeCell ref="S77:T78"/>
    <mergeCell ref="U77:U78"/>
    <mergeCell ref="V77:V78"/>
    <mergeCell ref="C78:D78"/>
    <mergeCell ref="A80:V80"/>
    <mergeCell ref="J77:J78"/>
    <mergeCell ref="K77:L78"/>
    <mergeCell ref="M77:N78"/>
    <mergeCell ref="O77:P78"/>
    <mergeCell ref="Q77:R78"/>
    <mergeCell ref="A100:B100"/>
    <mergeCell ref="A102:V102"/>
    <mergeCell ref="A104:A106"/>
    <mergeCell ref="B104:B106"/>
    <mergeCell ref="C104:D104"/>
    <mergeCell ref="E104:F104"/>
    <mergeCell ref="G104:H104"/>
    <mergeCell ref="I104:J104"/>
    <mergeCell ref="K104:N104"/>
    <mergeCell ref="P104:T104"/>
    <mergeCell ref="E105:E106"/>
    <mergeCell ref="F105:F106"/>
    <mergeCell ref="G105:G106"/>
    <mergeCell ref="H105:H106"/>
    <mergeCell ref="I105:I106"/>
    <mergeCell ref="J105:J106"/>
    <mergeCell ref="A115:V115"/>
    <mergeCell ref="A122:B122"/>
    <mergeCell ref="A124:V124"/>
    <mergeCell ref="A128:B128"/>
    <mergeCell ref="U105:U106"/>
    <mergeCell ref="V105:V106"/>
    <mergeCell ref="C106:D106"/>
    <mergeCell ref="A108:V108"/>
    <mergeCell ref="A113:B113"/>
    <mergeCell ref="K105:L106"/>
    <mergeCell ref="M105:N106"/>
    <mergeCell ref="O105:P106"/>
    <mergeCell ref="Q105:R106"/>
    <mergeCell ref="S105:T106"/>
    <mergeCell ref="A130:V130"/>
    <mergeCell ref="A132:A134"/>
    <mergeCell ref="B132:B134"/>
    <mergeCell ref="C132:D132"/>
    <mergeCell ref="E132:F132"/>
    <mergeCell ref="G132:H132"/>
    <mergeCell ref="I132:J132"/>
    <mergeCell ref="K132:N132"/>
    <mergeCell ref="P132:T132"/>
    <mergeCell ref="E133:E134"/>
    <mergeCell ref="F133:F134"/>
    <mergeCell ref="G133:G134"/>
    <mergeCell ref="H133:H134"/>
    <mergeCell ref="I133:I134"/>
    <mergeCell ref="J133:J134"/>
    <mergeCell ref="K133:L134"/>
    <mergeCell ref="A144:V144"/>
    <mergeCell ref="A151:B151"/>
    <mergeCell ref="A153:V153"/>
    <mergeCell ref="A159:B159"/>
    <mergeCell ref="V133:V134"/>
    <mergeCell ref="C134:D134"/>
    <mergeCell ref="A136:V136"/>
    <mergeCell ref="A142:B142"/>
    <mergeCell ref="M133:N134"/>
    <mergeCell ref="O133:P134"/>
    <mergeCell ref="Q133:R134"/>
    <mergeCell ref="S133:T134"/>
    <mergeCell ref="U133:U134"/>
    <mergeCell ref="A191:V191"/>
    <mergeCell ref="A193:A195"/>
    <mergeCell ref="B193:B195"/>
    <mergeCell ref="C193:D193"/>
    <mergeCell ref="E193:F193"/>
    <mergeCell ref="G193:H193"/>
    <mergeCell ref="I193:J193"/>
    <mergeCell ref="K193:N193"/>
    <mergeCell ref="P193:T193"/>
    <mergeCell ref="E194:E195"/>
    <mergeCell ref="F194:F195"/>
    <mergeCell ref="G194:G195"/>
    <mergeCell ref="H194:H195"/>
    <mergeCell ref="I194:I195"/>
    <mergeCell ref="J194:J195"/>
    <mergeCell ref="K194:L195"/>
    <mergeCell ref="M194:N195"/>
    <mergeCell ref="O194:P195"/>
    <mergeCell ref="Q194:R195"/>
    <mergeCell ref="S194:T195"/>
    <mergeCell ref="U194:U195"/>
    <mergeCell ref="V194:V195"/>
    <mergeCell ref="C195:D195"/>
    <mergeCell ref="A197:V197"/>
    <mergeCell ref="A202:B202"/>
    <mergeCell ref="A204:V204"/>
    <mergeCell ref="A212:B212"/>
    <mergeCell ref="A214:V214"/>
    <mergeCell ref="A220:B220"/>
    <mergeCell ref="A222:V222"/>
    <mergeCell ref="A224:A226"/>
    <mergeCell ref="B224:B226"/>
    <mergeCell ref="C224:D224"/>
    <mergeCell ref="E224:F224"/>
    <mergeCell ref="G224:H224"/>
    <mergeCell ref="I224:J224"/>
    <mergeCell ref="K224:N224"/>
    <mergeCell ref="P224:T224"/>
    <mergeCell ref="E225:E226"/>
    <mergeCell ref="F225:F226"/>
    <mergeCell ref="G225:G226"/>
    <mergeCell ref="H225:H226"/>
    <mergeCell ref="I225:I226"/>
    <mergeCell ref="J225:J226"/>
    <mergeCell ref="K225:L226"/>
    <mergeCell ref="M225:N226"/>
    <mergeCell ref="O225:P226"/>
    <mergeCell ref="Q225:R226"/>
    <mergeCell ref="S225:T226"/>
    <mergeCell ref="U225:U226"/>
    <mergeCell ref="V225:V226"/>
    <mergeCell ref="C226:D226"/>
    <mergeCell ref="A228:V228"/>
    <mergeCell ref="A233:B233"/>
    <mergeCell ref="A235:V235"/>
    <mergeCell ref="A243:B243"/>
    <mergeCell ref="A245:V245"/>
    <mergeCell ref="A251:B251"/>
    <mergeCell ref="A253:V253"/>
    <mergeCell ref="A255:A257"/>
    <mergeCell ref="B255:B257"/>
    <mergeCell ref="C255:D255"/>
    <mergeCell ref="E255:F255"/>
    <mergeCell ref="G255:H255"/>
    <mergeCell ref="I255:J255"/>
    <mergeCell ref="K255:N255"/>
    <mergeCell ref="P255:T255"/>
    <mergeCell ref="E256:E257"/>
    <mergeCell ref="F256:F257"/>
    <mergeCell ref="G256:G257"/>
    <mergeCell ref="H256:H257"/>
    <mergeCell ref="I256:I257"/>
    <mergeCell ref="J256:J257"/>
    <mergeCell ref="K256:L257"/>
    <mergeCell ref="M256:N257"/>
    <mergeCell ref="O256:P257"/>
    <mergeCell ref="Q256:R257"/>
    <mergeCell ref="S256:T257"/>
    <mergeCell ref="U256:U257"/>
    <mergeCell ref="V256:V257"/>
    <mergeCell ref="I286:J286"/>
    <mergeCell ref="S287:T288"/>
    <mergeCell ref="C257:D257"/>
    <mergeCell ref="A259:V259"/>
    <mergeCell ref="A264:B264"/>
    <mergeCell ref="A266:V266"/>
    <mergeCell ref="A274:B274"/>
    <mergeCell ref="A276:V276"/>
    <mergeCell ref="A282:B282"/>
    <mergeCell ref="A284:V284"/>
    <mergeCell ref="A286:A288"/>
    <mergeCell ref="B286:B288"/>
    <mergeCell ref="C286:D286"/>
    <mergeCell ref="E286:F286"/>
    <mergeCell ref="G286:H286"/>
    <mergeCell ref="U287:U288"/>
    <mergeCell ref="V287:V288"/>
    <mergeCell ref="C288:D288"/>
    <mergeCell ref="K286:N286"/>
    <mergeCell ref="P286:T286"/>
    <mergeCell ref="E287:E288"/>
    <mergeCell ref="F287:F288"/>
    <mergeCell ref="G287:G288"/>
    <mergeCell ref="H287:H288"/>
    <mergeCell ref="Q2:V2"/>
    <mergeCell ref="Q3:V3"/>
    <mergeCell ref="Q4:V4"/>
    <mergeCell ref="Q5:V5"/>
    <mergeCell ref="A9:V9"/>
    <mergeCell ref="A10:V10"/>
    <mergeCell ref="A11:V11"/>
    <mergeCell ref="A12:V12"/>
    <mergeCell ref="A13:V13"/>
    <mergeCell ref="A290:V290"/>
    <mergeCell ref="A295:B295"/>
    <mergeCell ref="A297:V297"/>
    <mergeCell ref="A305:B305"/>
    <mergeCell ref="A307:V307"/>
    <mergeCell ref="A313:B313"/>
    <mergeCell ref="K287:L288"/>
    <mergeCell ref="M287:N288"/>
    <mergeCell ref="O287:P288"/>
    <mergeCell ref="Q287:R288"/>
    <mergeCell ref="I287:I288"/>
    <mergeCell ref="J287:J288"/>
  </mergeCells>
  <pageMargins left="0.23622047244094488" right="0.19685039370078741" top="0.15748031496062992" bottom="0.11811023622047244" header="0.11811023622047244" footer="0.19685039370078741"/>
  <pageSetup paperSize="9" scale="65" fitToHeight="0" orientation="landscape" horizontalDpi="180" verticalDpi="180" r:id="rId1"/>
  <rowBreaks count="10" manualBreakCount="10">
    <brk id="14" max="21" man="1"/>
    <brk id="45" max="16383" man="1"/>
    <brk id="73" max="16383" man="1"/>
    <brk id="101" max="16383" man="1"/>
    <brk id="129" max="16383" man="1"/>
    <brk id="160" max="16383" man="1"/>
    <brk id="190" max="16383" man="1"/>
    <brk id="221" max="16383" man="1"/>
    <brk id="252" max="21" man="1"/>
    <brk id="283" max="21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2026-06-11T11:52:08Z</dcterms:modified>
</cp:coreProperties>
</file>